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40" windowHeight="5265" activeTab="0"/>
  </bookViews>
  <sheets>
    <sheet name="SL &amp; Cup Results 1969-70" sheetId="1" r:id="rId1"/>
    <sheet name="Appearances 1969-70" sheetId="2" r:id="rId2"/>
    <sheet name="WL Prem Results 69-70" sheetId="3" r:id="rId3"/>
    <sheet name="Tables" sheetId="4" r:id="rId4"/>
  </sheets>
  <definedNames>
    <definedName name="_xlnm.Print_Area" localSheetId="1">'Appearances 1969-70'!$B$1:$J$26</definedName>
    <definedName name="_xlnm.Print_Area" localSheetId="0">'SL &amp; Cup Results 1969-70'!$B$1:$K$53</definedName>
    <definedName name="_xlnm.Print_Area" localSheetId="2">'WL Prem Results 69-70'!$B$1:$I$38</definedName>
  </definedNames>
  <calcPr fullCalcOnLoad="1"/>
</workbook>
</file>

<file path=xl/sharedStrings.xml><?xml version="1.0" encoding="utf-8"?>
<sst xmlns="http://schemas.openxmlformats.org/spreadsheetml/2006/main" count="580" uniqueCount="157">
  <si>
    <t>Date</t>
  </si>
  <si>
    <t>Opponents</t>
  </si>
  <si>
    <t>Competition</t>
  </si>
  <si>
    <t>Venue</t>
  </si>
  <si>
    <t>F</t>
  </si>
  <si>
    <t>A</t>
  </si>
  <si>
    <t>Scorers</t>
  </si>
  <si>
    <t>Attendance</t>
  </si>
  <si>
    <t>Appearances 1969-70</t>
  </si>
  <si>
    <t>Player</t>
  </si>
  <si>
    <t>SL</t>
  </si>
  <si>
    <t>Goals</t>
  </si>
  <si>
    <t>Cup</t>
  </si>
  <si>
    <t>Total apps</t>
  </si>
  <si>
    <t>Folkestone</t>
  </si>
  <si>
    <t>W</t>
  </si>
  <si>
    <t>Wilkins</t>
  </si>
  <si>
    <t>Salisbury Town</t>
  </si>
  <si>
    <t>H</t>
  </si>
  <si>
    <t>L</t>
  </si>
  <si>
    <t>Mackintosh</t>
  </si>
  <si>
    <t>Bedford Town</t>
  </si>
  <si>
    <t>(D)Jones</t>
  </si>
  <si>
    <t>Dartford</t>
  </si>
  <si>
    <t>D</t>
  </si>
  <si>
    <t>Bexley United</t>
  </si>
  <si>
    <t>Cambridge City</t>
  </si>
  <si>
    <t>Cheltenham Town</t>
  </si>
  <si>
    <t>Sellick</t>
  </si>
  <si>
    <t>Banbury United</t>
  </si>
  <si>
    <t>Corby Town</t>
  </si>
  <si>
    <t>Sellick,Spencer,(G)Jones</t>
  </si>
  <si>
    <t>Sellick,Gilligan</t>
  </si>
  <si>
    <t>Gravesend &amp; Northfleet</t>
  </si>
  <si>
    <t>Sellick,Gilligan,(T)Johnston,Hayes</t>
  </si>
  <si>
    <t>Ashford Town</t>
  </si>
  <si>
    <t>Gilligan</t>
  </si>
  <si>
    <t>Wisbech Town</t>
  </si>
  <si>
    <t>Sellick2,(T)Johnston2,Green</t>
  </si>
  <si>
    <t>Guildford City</t>
  </si>
  <si>
    <t>Rugby Town</t>
  </si>
  <si>
    <t>(T)Johnston2,Sellick,(G)Jones</t>
  </si>
  <si>
    <t>Merthyr Tydfil</t>
  </si>
  <si>
    <t>Spencer</t>
  </si>
  <si>
    <t>Hastings United</t>
  </si>
  <si>
    <t>Canterbury City</t>
  </si>
  <si>
    <t>(G)Jones</t>
  </si>
  <si>
    <t>Tonbridge</t>
  </si>
  <si>
    <t>(G)Jones,Wilkins</t>
  </si>
  <si>
    <t>Spencer,Sellick</t>
  </si>
  <si>
    <t>Dunstable Town</t>
  </si>
  <si>
    <t>Trowbridge Town</t>
  </si>
  <si>
    <t>Ramsgate</t>
  </si>
  <si>
    <t>d</t>
  </si>
  <si>
    <t>Spencer,Sellick,(G)Jones</t>
  </si>
  <si>
    <t>(D)Jones,Spencer</t>
  </si>
  <si>
    <t>P</t>
  </si>
  <si>
    <t>Pts</t>
  </si>
  <si>
    <t>Barry Town</t>
  </si>
  <si>
    <t>Les Dickerson</t>
  </si>
  <si>
    <t>Gerald Jones</t>
  </si>
  <si>
    <t>Alan Wilkins</t>
  </si>
  <si>
    <t>Mike Hayes</t>
  </si>
  <si>
    <t>Paul Spencer</t>
  </si>
  <si>
    <t>35+1</t>
  </si>
  <si>
    <t>Roger Sellick</t>
  </si>
  <si>
    <t>Leigh Mackintosh</t>
  </si>
  <si>
    <t>Roger Green</t>
  </si>
  <si>
    <t>Keith Williams</t>
  </si>
  <si>
    <t>John Rowland</t>
  </si>
  <si>
    <t>Mal Gilligan</t>
  </si>
  <si>
    <t>Doug Curtin</t>
  </si>
  <si>
    <t>13+4</t>
  </si>
  <si>
    <t>Clive Greenfield</t>
  </si>
  <si>
    <t>13+2</t>
  </si>
  <si>
    <t>Dai Jones</t>
  </si>
  <si>
    <t>Mal Greenfield</t>
  </si>
  <si>
    <t>Paul Stewart</t>
  </si>
  <si>
    <t>John Convery</t>
  </si>
  <si>
    <t>9+1</t>
  </si>
  <si>
    <t>Tom Johnston</t>
  </si>
  <si>
    <t>John O'Brien</t>
  </si>
  <si>
    <t>David Fleet</t>
  </si>
  <si>
    <t>6+1</t>
  </si>
  <si>
    <t>Bob Delgado</t>
  </si>
  <si>
    <t>Terry Scott</t>
  </si>
  <si>
    <t>Ian Williamson</t>
  </si>
  <si>
    <t>Bill Johnston</t>
  </si>
  <si>
    <t>Ramsgate Athletic</t>
  </si>
  <si>
    <t xml:space="preserve">Salisbury </t>
  </si>
  <si>
    <t>From</t>
  </si>
  <si>
    <t>To</t>
  </si>
  <si>
    <t>Lovells Atletic Jul 69</t>
  </si>
  <si>
    <t>Sully May 70</t>
  </si>
  <si>
    <t>Swansea Town Jul 69</t>
  </si>
  <si>
    <t>?</t>
  </si>
  <si>
    <t>Luton Town Jan 70</t>
  </si>
  <si>
    <t>SL &amp; Cup Results 1969-70</t>
  </si>
  <si>
    <t>1969-70</t>
  </si>
  <si>
    <t>Worcester City</t>
  </si>
  <si>
    <t>SLC1/1</t>
  </si>
  <si>
    <t>SLC1/2</t>
  </si>
  <si>
    <t>SLD1</t>
  </si>
  <si>
    <t>FACQ1</t>
  </si>
  <si>
    <t>Abergavenny Thursdays</t>
  </si>
  <si>
    <t>WC3</t>
  </si>
  <si>
    <t>Stonehouse</t>
  </si>
  <si>
    <t>FATQ1</t>
  </si>
  <si>
    <t>Aberystwyth Town</t>
  </si>
  <si>
    <t>WC4</t>
  </si>
  <si>
    <t>Sellick,(G)Jones,(T)Johnston</t>
  </si>
  <si>
    <t>Swansea Town</t>
  </si>
  <si>
    <t>WC5</t>
  </si>
  <si>
    <t>Bridgend Town</t>
  </si>
  <si>
    <t>SWMC1</t>
  </si>
  <si>
    <t xml:space="preserve">Cup appearances need checking - not inc SWMC </t>
  </si>
  <si>
    <t>14+4</t>
  </si>
  <si>
    <t>39+1</t>
  </si>
  <si>
    <t>Welsh Lg Premier Division Results 1969-70</t>
  </si>
  <si>
    <t>Pembroke Borough</t>
  </si>
  <si>
    <t>WLP</t>
  </si>
  <si>
    <t>Sellick2,Fleet.Smith2,(G)Jones2</t>
  </si>
  <si>
    <t>Llanelli</t>
  </si>
  <si>
    <t>Adams</t>
  </si>
  <si>
    <t>Ferndale Athletic</t>
  </si>
  <si>
    <t>Haverfordwest County</t>
  </si>
  <si>
    <t>Caerau Athletic</t>
  </si>
  <si>
    <t>Wilkins2,Sellick2</t>
  </si>
  <si>
    <t>Newport County Res.</t>
  </si>
  <si>
    <t>Spencer(P),Hayes,Wilkins</t>
  </si>
  <si>
    <t>Tredomen</t>
  </si>
  <si>
    <t>McInnes,O.Goal</t>
  </si>
  <si>
    <t>Merthyr Tydfil Res.</t>
  </si>
  <si>
    <t>Cox</t>
  </si>
  <si>
    <t>Cardiff City Res.</t>
  </si>
  <si>
    <t>Caerleon</t>
  </si>
  <si>
    <t>S.W.Switchgear</t>
  </si>
  <si>
    <t>Ebbw Vale</t>
  </si>
  <si>
    <t>Curtis</t>
  </si>
  <si>
    <t>Swansea Town Res.</t>
  </si>
  <si>
    <t>Ton Pentre</t>
  </si>
  <si>
    <t>Ammanford Town</t>
  </si>
  <si>
    <t>Spencer3</t>
  </si>
  <si>
    <t>Spencer2,(G)Jones2,(D)Jones</t>
  </si>
  <si>
    <t>Southern League Division 1 Final Table</t>
  </si>
  <si>
    <t>Cardiff City Reserves</t>
  </si>
  <si>
    <t>Swansea Town Reserves</t>
  </si>
  <si>
    <t>Newport County Reserves</t>
  </si>
  <si>
    <t>Ammanford United</t>
  </si>
  <si>
    <t>S.Wales Switchgear</t>
  </si>
  <si>
    <t>Merthyr Tydfil Reserves</t>
  </si>
  <si>
    <t>Sellick2,Smith</t>
  </si>
  <si>
    <t>Sellick2,(D)Jones</t>
  </si>
  <si>
    <t>Spencer,Curtin</t>
  </si>
  <si>
    <t>Records incompleteSeveral dates and scorers missing</t>
  </si>
  <si>
    <t>Welsh League Premier Division  Final Table</t>
  </si>
  <si>
    <t>Resigned to Eastern Counties League {ECL}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</si>
</sst>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7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" fontId="6" fillId="0" borderId="0" xfId="0" applyNumberFormat="1" applyFont="1" applyAlignment="1">
      <alignment horizontal="left"/>
    </xf>
    <xf numFmtId="17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" fontId="11" fillId="0" borderId="0" xfId="0" applyNumberFormat="1" applyFont="1" applyAlignment="1">
      <alignment horizontal="left"/>
    </xf>
    <xf numFmtId="17" fontId="1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29</xdr:row>
      <xdr:rowOff>19050</xdr:rowOff>
    </xdr:from>
    <xdr:to>
      <xdr:col>5</xdr:col>
      <xdr:colOff>590550</xdr:colOff>
      <xdr:row>46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428" b="10891"/>
        <a:stretch>
          <a:fillRect/>
        </a:stretch>
      </xdr:blipFill>
      <xdr:spPr>
        <a:xfrm>
          <a:off x="2600325" y="4457700"/>
          <a:ext cx="1609725" cy="25812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295275</xdr:colOff>
      <xdr:row>47</xdr:row>
      <xdr:rowOff>47625</xdr:rowOff>
    </xdr:from>
    <xdr:to>
      <xdr:col>5</xdr:col>
      <xdr:colOff>523875</xdr:colOff>
      <xdr:row>48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2695575" y="7248525"/>
          <a:ext cx="1447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Bob Delgado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140625" style="3" customWidth="1"/>
    <col min="3" max="3" width="20.8515625" style="0" customWidth="1"/>
    <col min="4" max="4" width="10.421875" style="0" customWidth="1"/>
    <col min="5" max="5" width="7.00390625" style="0" customWidth="1"/>
    <col min="6" max="7" width="5.140625" style="0" customWidth="1"/>
    <col min="8" max="8" width="5.7109375" style="6" customWidth="1"/>
    <col min="9" max="9" width="30.140625" style="0" customWidth="1"/>
    <col min="10" max="10" width="10.140625" style="27" customWidth="1"/>
  </cols>
  <sheetData>
    <row r="1" ht="18">
      <c r="B1" s="18" t="s">
        <v>97</v>
      </c>
    </row>
    <row r="3" spans="2:10" s="11" customFormat="1" ht="12">
      <c r="B3" s="19" t="s">
        <v>0</v>
      </c>
      <c r="C3" s="1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5"/>
      <c r="I3" s="10" t="s">
        <v>6</v>
      </c>
      <c r="J3" s="28" t="s">
        <v>7</v>
      </c>
    </row>
    <row r="4" spans="1:10" s="11" customFormat="1" ht="12">
      <c r="A4" s="11" t="s">
        <v>98</v>
      </c>
      <c r="B4" s="20">
        <v>40026</v>
      </c>
      <c r="C4" s="11" t="s">
        <v>14</v>
      </c>
      <c r="D4" s="4" t="s">
        <v>102</v>
      </c>
      <c r="E4" s="4" t="s">
        <v>5</v>
      </c>
      <c r="F4" s="4">
        <v>1</v>
      </c>
      <c r="G4" s="4">
        <v>0</v>
      </c>
      <c r="H4" s="13" t="s">
        <v>15</v>
      </c>
      <c r="I4" s="11" t="s">
        <v>16</v>
      </c>
      <c r="J4" s="9"/>
    </row>
    <row r="5" spans="1:10" s="11" customFormat="1" ht="12">
      <c r="A5" s="11" t="s">
        <v>98</v>
      </c>
      <c r="B5" s="21">
        <v>41487</v>
      </c>
      <c r="C5" s="1" t="s">
        <v>17</v>
      </c>
      <c r="D5" s="2" t="s">
        <v>102</v>
      </c>
      <c r="E5" s="2" t="s">
        <v>18</v>
      </c>
      <c r="F5" s="4">
        <v>1</v>
      </c>
      <c r="G5" s="4">
        <v>2</v>
      </c>
      <c r="H5" s="4" t="s">
        <v>19</v>
      </c>
      <c r="I5" s="11" t="s">
        <v>20</v>
      </c>
      <c r="J5" s="9"/>
    </row>
    <row r="6" spans="1:10" s="11" customFormat="1" ht="12">
      <c r="A6" s="11" t="s">
        <v>98</v>
      </c>
      <c r="B6" s="20">
        <v>42583</v>
      </c>
      <c r="C6" s="11" t="s">
        <v>21</v>
      </c>
      <c r="D6" s="4" t="s">
        <v>102</v>
      </c>
      <c r="E6" s="4" t="s">
        <v>5</v>
      </c>
      <c r="F6" s="4">
        <v>1</v>
      </c>
      <c r="G6" s="4">
        <v>3</v>
      </c>
      <c r="H6" s="4" t="s">
        <v>19</v>
      </c>
      <c r="I6" s="11" t="s">
        <v>22</v>
      </c>
      <c r="J6" s="9">
        <v>500</v>
      </c>
    </row>
    <row r="7" spans="1:10" s="12" customFormat="1" ht="12">
      <c r="A7" s="12" t="s">
        <v>98</v>
      </c>
      <c r="B7" s="24">
        <v>43313</v>
      </c>
      <c r="C7" s="12" t="s">
        <v>99</v>
      </c>
      <c r="D7" s="13" t="s">
        <v>100</v>
      </c>
      <c r="E7" s="13" t="s">
        <v>5</v>
      </c>
      <c r="F7" s="9">
        <v>0</v>
      </c>
      <c r="G7" s="9">
        <v>1</v>
      </c>
      <c r="H7" s="9" t="s">
        <v>19</v>
      </c>
      <c r="J7" s="9"/>
    </row>
    <row r="8" spans="1:10" s="11" customFormat="1" ht="12">
      <c r="A8" s="11" t="s">
        <v>98</v>
      </c>
      <c r="B8" s="21">
        <v>45139</v>
      </c>
      <c r="C8" s="1" t="s">
        <v>23</v>
      </c>
      <c r="D8" s="2" t="s">
        <v>102</v>
      </c>
      <c r="E8" s="2" t="s">
        <v>18</v>
      </c>
      <c r="F8" s="4">
        <v>1</v>
      </c>
      <c r="G8" s="4">
        <v>1</v>
      </c>
      <c r="H8" s="4" t="s">
        <v>24</v>
      </c>
      <c r="I8" s="11" t="s">
        <v>22</v>
      </c>
      <c r="J8" s="9"/>
    </row>
    <row r="9" spans="1:10" s="12" customFormat="1" ht="12">
      <c r="A9" s="12" t="s">
        <v>98</v>
      </c>
      <c r="B9" s="25">
        <v>46235</v>
      </c>
      <c r="C9" s="14" t="s">
        <v>99</v>
      </c>
      <c r="D9" s="15" t="s">
        <v>101</v>
      </c>
      <c r="E9" s="15" t="s">
        <v>18</v>
      </c>
      <c r="F9" s="9">
        <v>1</v>
      </c>
      <c r="G9" s="9">
        <v>2</v>
      </c>
      <c r="H9" s="9" t="s">
        <v>19</v>
      </c>
      <c r="I9" s="8" t="s">
        <v>28</v>
      </c>
      <c r="J9" s="9">
        <v>500</v>
      </c>
    </row>
    <row r="10" spans="1:10" s="11" customFormat="1" ht="12">
      <c r="A10" s="11" t="s">
        <v>98</v>
      </c>
      <c r="B10" s="20">
        <v>11171</v>
      </c>
      <c r="C10" s="11" t="s">
        <v>25</v>
      </c>
      <c r="D10" s="4" t="s">
        <v>102</v>
      </c>
      <c r="E10" s="4" t="s">
        <v>5</v>
      </c>
      <c r="F10" s="4">
        <v>0</v>
      </c>
      <c r="G10" s="4">
        <v>1</v>
      </c>
      <c r="H10" s="4" t="s">
        <v>19</v>
      </c>
      <c r="J10" s="9"/>
    </row>
    <row r="11" spans="1:10" s="11" customFormat="1" ht="12">
      <c r="A11" s="11" t="s">
        <v>98</v>
      </c>
      <c r="B11" s="20">
        <v>37135</v>
      </c>
      <c r="C11" s="11" t="s">
        <v>17</v>
      </c>
      <c r="D11" s="4" t="str">
        <f>D10</f>
        <v>SLD1</v>
      </c>
      <c r="E11" s="4" t="s">
        <v>5</v>
      </c>
      <c r="F11" s="4">
        <v>0</v>
      </c>
      <c r="G11" s="4">
        <v>1</v>
      </c>
      <c r="H11" s="4" t="s">
        <v>19</v>
      </c>
      <c r="J11" s="9"/>
    </row>
    <row r="12" spans="1:10" s="11" customFormat="1" ht="12">
      <c r="A12" s="11" t="s">
        <v>98</v>
      </c>
      <c r="B12" s="21">
        <v>38961</v>
      </c>
      <c r="C12" s="1" t="s">
        <v>26</v>
      </c>
      <c r="D12" s="2" t="str">
        <f>D11</f>
        <v>SLD1</v>
      </c>
      <c r="E12" s="2" t="s">
        <v>18</v>
      </c>
      <c r="F12" s="4">
        <v>0</v>
      </c>
      <c r="G12" s="4">
        <v>2</v>
      </c>
      <c r="H12" s="4" t="s">
        <v>19</v>
      </c>
      <c r="J12" s="9">
        <v>250</v>
      </c>
    </row>
    <row r="13" spans="1:10" s="11" customFormat="1" ht="12">
      <c r="A13" s="11" t="s">
        <v>98</v>
      </c>
      <c r="B13" s="21">
        <v>40422</v>
      </c>
      <c r="C13" s="1" t="s">
        <v>27</v>
      </c>
      <c r="D13" s="2" t="str">
        <f>D12</f>
        <v>SLD1</v>
      </c>
      <c r="E13" s="2" t="s">
        <v>18</v>
      </c>
      <c r="F13" s="4">
        <v>1</v>
      </c>
      <c r="G13" s="4">
        <v>3</v>
      </c>
      <c r="H13" s="4" t="s">
        <v>19</v>
      </c>
      <c r="I13" s="11" t="s">
        <v>28</v>
      </c>
      <c r="J13" s="9"/>
    </row>
    <row r="14" spans="1:10" s="11" customFormat="1" ht="12">
      <c r="A14" s="11" t="s">
        <v>98</v>
      </c>
      <c r="B14" s="20">
        <v>41518</v>
      </c>
      <c r="C14" s="11" t="s">
        <v>29</v>
      </c>
      <c r="D14" s="4" t="str">
        <f>D13</f>
        <v>SLD1</v>
      </c>
      <c r="E14" s="4" t="s">
        <v>5</v>
      </c>
      <c r="F14" s="4">
        <v>0</v>
      </c>
      <c r="G14" s="4">
        <v>3</v>
      </c>
      <c r="H14" s="4" t="s">
        <v>19</v>
      </c>
      <c r="J14" s="9"/>
    </row>
    <row r="15" spans="1:10" s="12" customFormat="1" ht="12">
      <c r="A15" s="12" t="s">
        <v>98</v>
      </c>
      <c r="B15" s="24">
        <v>44075</v>
      </c>
      <c r="C15" s="12" t="s">
        <v>42</v>
      </c>
      <c r="D15" s="13" t="s">
        <v>103</v>
      </c>
      <c r="E15" s="13" t="s">
        <v>5</v>
      </c>
      <c r="F15" s="9">
        <v>1</v>
      </c>
      <c r="G15" s="9">
        <v>2</v>
      </c>
      <c r="H15" s="9" t="s">
        <v>19</v>
      </c>
      <c r="I15" s="8" t="s">
        <v>16</v>
      </c>
      <c r="J15" s="9"/>
    </row>
    <row r="16" spans="1:10" s="11" customFormat="1" ht="12">
      <c r="A16" s="11" t="s">
        <v>98</v>
      </c>
      <c r="B16" s="20">
        <v>46631</v>
      </c>
      <c r="C16" s="11" t="s">
        <v>30</v>
      </c>
      <c r="D16" s="4" t="s">
        <v>102</v>
      </c>
      <c r="E16" s="4" t="s">
        <v>5</v>
      </c>
      <c r="F16" s="4">
        <v>3</v>
      </c>
      <c r="G16" s="4">
        <v>0</v>
      </c>
      <c r="H16" s="13" t="s">
        <v>15</v>
      </c>
      <c r="I16" s="11" t="s">
        <v>31</v>
      </c>
      <c r="J16" s="9"/>
    </row>
    <row r="17" spans="1:10" s="11" customFormat="1" ht="12">
      <c r="A17" s="11" t="s">
        <v>98</v>
      </c>
      <c r="B17" s="20">
        <v>40817</v>
      </c>
      <c r="C17" s="11" t="s">
        <v>23</v>
      </c>
      <c r="D17" s="4" t="str">
        <f>D16</f>
        <v>SLD1</v>
      </c>
      <c r="E17" s="4" t="s">
        <v>5</v>
      </c>
      <c r="F17" s="4">
        <v>0</v>
      </c>
      <c r="G17" s="4">
        <v>4</v>
      </c>
      <c r="H17" s="4" t="s">
        <v>19</v>
      </c>
      <c r="J17" s="9"/>
    </row>
    <row r="18" spans="1:10" s="11" customFormat="1" ht="12">
      <c r="A18" s="11" t="s">
        <v>98</v>
      </c>
      <c r="B18" s="21">
        <v>43374</v>
      </c>
      <c r="C18" s="1" t="s">
        <v>30</v>
      </c>
      <c r="D18" s="2" t="str">
        <f>D17</f>
        <v>SLD1</v>
      </c>
      <c r="E18" s="2" t="s">
        <v>18</v>
      </c>
      <c r="F18" s="4">
        <v>2</v>
      </c>
      <c r="G18" s="4">
        <v>0</v>
      </c>
      <c r="H18" s="13" t="s">
        <v>15</v>
      </c>
      <c r="I18" s="11" t="s">
        <v>32</v>
      </c>
      <c r="J18" s="9">
        <v>150</v>
      </c>
    </row>
    <row r="19" spans="1:10" s="11" customFormat="1" ht="12">
      <c r="A19" s="11" t="s">
        <v>98</v>
      </c>
      <c r="B19" s="21">
        <v>45931</v>
      </c>
      <c r="C19" s="1" t="s">
        <v>33</v>
      </c>
      <c r="D19" s="2" t="str">
        <f>D18</f>
        <v>SLD1</v>
      </c>
      <c r="E19" s="2" t="s">
        <v>18</v>
      </c>
      <c r="F19" s="4">
        <v>0</v>
      </c>
      <c r="G19" s="4">
        <v>1</v>
      </c>
      <c r="H19" s="4" t="s">
        <v>19</v>
      </c>
      <c r="J19" s="9"/>
    </row>
    <row r="20" spans="1:10" s="12" customFormat="1" ht="12">
      <c r="A20" s="12" t="s">
        <v>98</v>
      </c>
      <c r="B20" s="25">
        <v>37196</v>
      </c>
      <c r="C20" s="14" t="s">
        <v>104</v>
      </c>
      <c r="D20" s="15" t="s">
        <v>105</v>
      </c>
      <c r="E20" s="15" t="s">
        <v>18</v>
      </c>
      <c r="F20" s="9">
        <v>1</v>
      </c>
      <c r="G20" s="9">
        <v>0</v>
      </c>
      <c r="H20" s="13" t="s">
        <v>15</v>
      </c>
      <c r="I20" s="8" t="s">
        <v>16</v>
      </c>
      <c r="J20" s="9">
        <v>167</v>
      </c>
    </row>
    <row r="21" spans="1:10" s="12" customFormat="1" ht="12">
      <c r="A21" s="12" t="s">
        <v>98</v>
      </c>
      <c r="B21" s="24">
        <v>39753</v>
      </c>
      <c r="C21" s="12" t="s">
        <v>106</v>
      </c>
      <c r="D21" s="13" t="s">
        <v>107</v>
      </c>
      <c r="E21" s="13" t="s">
        <v>5</v>
      </c>
      <c r="F21" s="9">
        <v>1</v>
      </c>
      <c r="G21" s="9">
        <v>3</v>
      </c>
      <c r="H21" s="9" t="s">
        <v>19</v>
      </c>
      <c r="I21" s="8" t="s">
        <v>43</v>
      </c>
      <c r="J21" s="9"/>
    </row>
    <row r="22" spans="1:10" s="11" customFormat="1" ht="12">
      <c r="A22" s="11" t="s">
        <v>98</v>
      </c>
      <c r="B22" s="21">
        <v>42309</v>
      </c>
      <c r="C22" s="1" t="s">
        <v>25</v>
      </c>
      <c r="D22" s="2" t="s">
        <v>102</v>
      </c>
      <c r="E22" s="2" t="s">
        <v>18</v>
      </c>
      <c r="F22" s="4">
        <v>4</v>
      </c>
      <c r="G22" s="4">
        <v>0</v>
      </c>
      <c r="H22" s="13" t="s">
        <v>15</v>
      </c>
      <c r="I22" s="11" t="s">
        <v>34</v>
      </c>
      <c r="J22" s="9"/>
    </row>
    <row r="23" spans="1:10" s="11" customFormat="1" ht="12">
      <c r="A23" s="11" t="s">
        <v>98</v>
      </c>
      <c r="B23" s="20">
        <v>44866</v>
      </c>
      <c r="C23" s="11" t="s">
        <v>35</v>
      </c>
      <c r="D23" s="4" t="str">
        <f>D22</f>
        <v>SLD1</v>
      </c>
      <c r="E23" s="4" t="s">
        <v>5</v>
      </c>
      <c r="F23" s="4">
        <v>1</v>
      </c>
      <c r="G23" s="4">
        <v>4</v>
      </c>
      <c r="H23" s="4" t="s">
        <v>19</v>
      </c>
      <c r="I23" s="11" t="s">
        <v>36</v>
      </c>
      <c r="J23" s="9"/>
    </row>
    <row r="24" spans="1:10" s="11" customFormat="1" ht="12">
      <c r="A24" s="11" t="s">
        <v>98</v>
      </c>
      <c r="B24" s="21">
        <v>47423</v>
      </c>
      <c r="C24" s="1" t="s">
        <v>37</v>
      </c>
      <c r="D24" s="2" t="str">
        <f>D23</f>
        <v>SLD1</v>
      </c>
      <c r="E24" s="2" t="s">
        <v>18</v>
      </c>
      <c r="F24" s="4">
        <v>5</v>
      </c>
      <c r="G24" s="4">
        <v>2</v>
      </c>
      <c r="H24" s="13" t="s">
        <v>15</v>
      </c>
      <c r="I24" s="11" t="s">
        <v>38</v>
      </c>
      <c r="J24" s="9"/>
    </row>
    <row r="25" spans="1:10" s="11" customFormat="1" ht="12">
      <c r="A25" s="11" t="s">
        <v>98</v>
      </c>
      <c r="B25" s="20">
        <v>39052</v>
      </c>
      <c r="C25" s="11" t="s">
        <v>39</v>
      </c>
      <c r="D25" s="4" t="str">
        <f>D24</f>
        <v>SLD1</v>
      </c>
      <c r="E25" s="4" t="s">
        <v>5</v>
      </c>
      <c r="F25" s="4">
        <v>0</v>
      </c>
      <c r="G25" s="4">
        <v>1</v>
      </c>
      <c r="H25" s="4" t="s">
        <v>19</v>
      </c>
      <c r="J25" s="9"/>
    </row>
    <row r="26" spans="1:10" s="12" customFormat="1" ht="12">
      <c r="A26" s="12" t="s">
        <v>98</v>
      </c>
      <c r="B26" s="25">
        <v>41609</v>
      </c>
      <c r="C26" s="14" t="s">
        <v>108</v>
      </c>
      <c r="D26" s="15" t="s">
        <v>109</v>
      </c>
      <c r="E26" s="15" t="s">
        <v>18</v>
      </c>
      <c r="F26" s="9">
        <v>3</v>
      </c>
      <c r="G26" s="9">
        <v>0</v>
      </c>
      <c r="H26" s="13" t="s">
        <v>15</v>
      </c>
      <c r="I26" s="8" t="s">
        <v>110</v>
      </c>
      <c r="J26" s="9"/>
    </row>
    <row r="27" spans="1:10" s="11" customFormat="1" ht="12">
      <c r="A27" s="11" t="s">
        <v>98</v>
      </c>
      <c r="B27" s="20">
        <v>44166</v>
      </c>
      <c r="C27" s="11" t="s">
        <v>40</v>
      </c>
      <c r="D27" s="4" t="s">
        <v>102</v>
      </c>
      <c r="E27" s="4" t="s">
        <v>5</v>
      </c>
      <c r="F27" s="4">
        <v>4</v>
      </c>
      <c r="G27" s="4">
        <v>3</v>
      </c>
      <c r="H27" s="13" t="s">
        <v>15</v>
      </c>
      <c r="I27" s="11" t="s">
        <v>41</v>
      </c>
      <c r="J27" s="9"/>
    </row>
    <row r="28" spans="1:10" s="11" customFormat="1" ht="12">
      <c r="A28" s="11" t="s">
        <v>98</v>
      </c>
      <c r="B28" s="21">
        <v>46357</v>
      </c>
      <c r="C28" s="1" t="s">
        <v>42</v>
      </c>
      <c r="D28" s="2" t="str">
        <f>D27</f>
        <v>SLD1</v>
      </c>
      <c r="E28" s="2" t="s">
        <v>18</v>
      </c>
      <c r="F28" s="4">
        <v>1</v>
      </c>
      <c r="G28" s="4">
        <v>1</v>
      </c>
      <c r="H28" s="4" t="s">
        <v>24</v>
      </c>
      <c r="I28" s="11" t="s">
        <v>43</v>
      </c>
      <c r="J28" s="9">
        <v>610</v>
      </c>
    </row>
    <row r="29" spans="1:10" s="11" customFormat="1" ht="12">
      <c r="A29" s="11" t="s">
        <v>98</v>
      </c>
      <c r="B29" s="21">
        <v>37622</v>
      </c>
      <c r="C29" s="1" t="s">
        <v>29</v>
      </c>
      <c r="D29" s="2" t="str">
        <f>D28</f>
        <v>SLD1</v>
      </c>
      <c r="E29" s="2" t="s">
        <v>18</v>
      </c>
      <c r="F29" s="4">
        <v>0</v>
      </c>
      <c r="G29" s="4">
        <v>1</v>
      </c>
      <c r="H29" s="4" t="s">
        <v>19</v>
      </c>
      <c r="J29" s="9"/>
    </row>
    <row r="30" spans="1:10" s="12" customFormat="1" ht="12">
      <c r="A30" s="12" t="s">
        <v>98</v>
      </c>
      <c r="B30" s="24">
        <v>39083</v>
      </c>
      <c r="C30" s="12" t="s">
        <v>111</v>
      </c>
      <c r="D30" s="13" t="s">
        <v>112</v>
      </c>
      <c r="E30" s="13" t="s">
        <v>5</v>
      </c>
      <c r="F30" s="9">
        <v>0</v>
      </c>
      <c r="G30" s="9">
        <v>4</v>
      </c>
      <c r="H30" s="9" t="s">
        <v>19</v>
      </c>
      <c r="J30" s="9">
        <v>2623</v>
      </c>
    </row>
    <row r="31" spans="1:10" s="11" customFormat="1" ht="12">
      <c r="A31" s="11" t="s">
        <v>98</v>
      </c>
      <c r="B31" s="20">
        <v>40179</v>
      </c>
      <c r="C31" s="11" t="s">
        <v>44</v>
      </c>
      <c r="D31" s="4" t="s">
        <v>102</v>
      </c>
      <c r="E31" s="4" t="s">
        <v>5</v>
      </c>
      <c r="F31" s="4">
        <v>0</v>
      </c>
      <c r="G31" s="4">
        <v>5</v>
      </c>
      <c r="H31" s="4" t="s">
        <v>19</v>
      </c>
      <c r="J31" s="9"/>
    </row>
    <row r="32" spans="1:10" s="11" customFormat="1" ht="12">
      <c r="A32" s="11" t="s">
        <v>98</v>
      </c>
      <c r="B32" s="21">
        <v>45292</v>
      </c>
      <c r="C32" s="1" t="s">
        <v>45</v>
      </c>
      <c r="D32" s="2" t="s">
        <v>102</v>
      </c>
      <c r="E32" s="2" t="s">
        <v>18</v>
      </c>
      <c r="F32" s="4">
        <v>1</v>
      </c>
      <c r="G32" s="4">
        <v>2</v>
      </c>
      <c r="H32" s="4" t="s">
        <v>19</v>
      </c>
      <c r="I32" s="11" t="s">
        <v>46</v>
      </c>
      <c r="J32" s="9"/>
    </row>
    <row r="33" spans="1:10" s="11" customFormat="1" ht="12">
      <c r="A33" s="11" t="s">
        <v>98</v>
      </c>
      <c r="B33" s="20">
        <v>11324</v>
      </c>
      <c r="C33" s="11" t="s">
        <v>37</v>
      </c>
      <c r="D33" s="4" t="s">
        <v>102</v>
      </c>
      <c r="E33" s="4" t="s">
        <v>5</v>
      </c>
      <c r="F33" s="4">
        <v>1</v>
      </c>
      <c r="G33" s="4">
        <v>0</v>
      </c>
      <c r="H33" s="13" t="s">
        <v>15</v>
      </c>
      <c r="I33" s="11" t="s">
        <v>46</v>
      </c>
      <c r="J33" s="9"/>
    </row>
    <row r="34" spans="1:10" s="11" customFormat="1" ht="12">
      <c r="A34" s="11" t="s">
        <v>98</v>
      </c>
      <c r="B34" s="20">
        <v>39114</v>
      </c>
      <c r="C34" s="11" t="s">
        <v>47</v>
      </c>
      <c r="D34" s="4" t="s">
        <v>102</v>
      </c>
      <c r="E34" s="4" t="s">
        <v>5</v>
      </c>
      <c r="F34" s="4">
        <v>1</v>
      </c>
      <c r="G34" s="4">
        <v>0</v>
      </c>
      <c r="H34" s="13" t="s">
        <v>15</v>
      </c>
      <c r="I34" s="11" t="s">
        <v>43</v>
      </c>
      <c r="J34" s="9"/>
    </row>
    <row r="35" spans="1:10" s="12" customFormat="1" ht="12">
      <c r="A35" s="12" t="s">
        <v>98</v>
      </c>
      <c r="B35" s="24">
        <v>39479</v>
      </c>
      <c r="C35" s="12" t="s">
        <v>113</v>
      </c>
      <c r="D35" s="13" t="s">
        <v>114</v>
      </c>
      <c r="E35" s="13" t="s">
        <v>5</v>
      </c>
      <c r="F35" s="9">
        <v>0</v>
      </c>
      <c r="G35" s="9">
        <v>3</v>
      </c>
      <c r="H35" s="9" t="s">
        <v>19</v>
      </c>
      <c r="J35" s="9"/>
    </row>
    <row r="36" spans="1:10" s="11" customFormat="1" ht="12">
      <c r="A36" s="11" t="s">
        <v>98</v>
      </c>
      <c r="B36" s="20">
        <v>41671</v>
      </c>
      <c r="C36" s="11" t="s">
        <v>27</v>
      </c>
      <c r="D36" s="4" t="s">
        <v>102</v>
      </c>
      <c r="E36" s="4" t="s">
        <v>5</v>
      </c>
      <c r="F36" s="4">
        <v>0</v>
      </c>
      <c r="G36" s="4">
        <v>6</v>
      </c>
      <c r="H36" s="4" t="s">
        <v>19</v>
      </c>
      <c r="J36" s="9"/>
    </row>
    <row r="37" spans="1:10" s="11" customFormat="1" ht="12">
      <c r="A37" s="11" t="s">
        <v>98</v>
      </c>
      <c r="B37" s="21">
        <v>44228</v>
      </c>
      <c r="C37" s="1" t="s">
        <v>14</v>
      </c>
      <c r="D37" s="2" t="str">
        <f>D36</f>
        <v>SLD1</v>
      </c>
      <c r="E37" s="2" t="s">
        <v>18</v>
      </c>
      <c r="F37" s="4">
        <v>0</v>
      </c>
      <c r="G37" s="4">
        <v>1</v>
      </c>
      <c r="H37" s="4" t="s">
        <v>19</v>
      </c>
      <c r="J37" s="9"/>
    </row>
    <row r="38" spans="1:10" s="11" customFormat="1" ht="12">
      <c r="A38" s="11" t="s">
        <v>98</v>
      </c>
      <c r="B38" s="21">
        <v>46784</v>
      </c>
      <c r="C38" s="1" t="s">
        <v>21</v>
      </c>
      <c r="D38" s="2" t="str">
        <f aca="true" t="shared" si="0" ref="D38:D53">D37</f>
        <v>SLD1</v>
      </c>
      <c r="E38" s="2" t="s">
        <v>18</v>
      </c>
      <c r="F38" s="4">
        <v>2</v>
      </c>
      <c r="G38" s="4">
        <v>2</v>
      </c>
      <c r="H38" s="4" t="s">
        <v>24</v>
      </c>
      <c r="I38" s="11" t="s">
        <v>48</v>
      </c>
      <c r="J38" s="9"/>
    </row>
    <row r="39" spans="1:10" s="11" customFormat="1" ht="12">
      <c r="A39" s="11" t="s">
        <v>98</v>
      </c>
      <c r="B39" s="21">
        <v>39142</v>
      </c>
      <c r="C39" s="1" t="s">
        <v>35</v>
      </c>
      <c r="D39" s="2" t="str">
        <f t="shared" si="0"/>
        <v>SLD1</v>
      </c>
      <c r="E39" s="2" t="s">
        <v>18</v>
      </c>
      <c r="F39" s="4">
        <v>0</v>
      </c>
      <c r="G39" s="4">
        <v>1</v>
      </c>
      <c r="H39" s="4" t="s">
        <v>19</v>
      </c>
      <c r="J39" s="9"/>
    </row>
    <row r="40" spans="1:10" s="11" customFormat="1" ht="12">
      <c r="A40" s="11" t="s">
        <v>98</v>
      </c>
      <c r="B40" s="20">
        <v>40238</v>
      </c>
      <c r="C40" s="11" t="s">
        <v>42</v>
      </c>
      <c r="D40" s="2" t="str">
        <f t="shared" si="0"/>
        <v>SLD1</v>
      </c>
      <c r="E40" s="4" t="s">
        <v>5</v>
      </c>
      <c r="F40" s="4">
        <v>2</v>
      </c>
      <c r="G40" s="4">
        <v>1</v>
      </c>
      <c r="H40" s="13" t="s">
        <v>15</v>
      </c>
      <c r="I40" s="11" t="s">
        <v>49</v>
      </c>
      <c r="J40" s="9"/>
    </row>
    <row r="41" spans="1:10" s="11" customFormat="1" ht="12">
      <c r="A41" s="11" t="s">
        <v>98</v>
      </c>
      <c r="B41" s="20">
        <v>41699</v>
      </c>
      <c r="C41" s="11" t="s">
        <v>33</v>
      </c>
      <c r="D41" s="4" t="str">
        <f t="shared" si="0"/>
        <v>SLD1</v>
      </c>
      <c r="E41" s="4" t="s">
        <v>5</v>
      </c>
      <c r="F41" s="4">
        <v>0</v>
      </c>
      <c r="G41" s="4">
        <v>6</v>
      </c>
      <c r="H41" s="4" t="s">
        <v>19</v>
      </c>
      <c r="J41" s="9"/>
    </row>
    <row r="42" spans="1:10" s="11" customFormat="1" ht="12">
      <c r="A42" s="11" t="s">
        <v>98</v>
      </c>
      <c r="B42" s="20">
        <v>44256</v>
      </c>
      <c r="C42" s="11" t="s">
        <v>50</v>
      </c>
      <c r="D42" s="4" t="str">
        <f t="shared" si="0"/>
        <v>SLD1</v>
      </c>
      <c r="E42" s="4" t="s">
        <v>5</v>
      </c>
      <c r="F42" s="4">
        <v>0</v>
      </c>
      <c r="G42" s="4">
        <v>2</v>
      </c>
      <c r="H42" s="4" t="s">
        <v>19</v>
      </c>
      <c r="J42" s="9"/>
    </row>
    <row r="43" spans="1:10" s="11" customFormat="1" ht="12">
      <c r="A43" s="11" t="s">
        <v>98</v>
      </c>
      <c r="B43" s="21">
        <v>46447</v>
      </c>
      <c r="C43" s="1" t="s">
        <v>39</v>
      </c>
      <c r="D43" s="2" t="str">
        <f t="shared" si="0"/>
        <v>SLD1</v>
      </c>
      <c r="E43" s="2" t="s">
        <v>18</v>
      </c>
      <c r="F43" s="4">
        <v>0</v>
      </c>
      <c r="G43" s="4">
        <v>1</v>
      </c>
      <c r="H43" s="4" t="s">
        <v>19</v>
      </c>
      <c r="J43" s="9"/>
    </row>
    <row r="44" spans="1:10" s="11" customFormat="1" ht="12">
      <c r="A44" s="11" t="s">
        <v>98</v>
      </c>
      <c r="B44" s="21">
        <v>46813</v>
      </c>
      <c r="C44" s="1" t="s">
        <v>51</v>
      </c>
      <c r="D44" s="2" t="str">
        <f t="shared" si="0"/>
        <v>SLD1</v>
      </c>
      <c r="E44" s="2" t="s">
        <v>18</v>
      </c>
      <c r="F44" s="4">
        <v>1</v>
      </c>
      <c r="G44" s="4">
        <v>1</v>
      </c>
      <c r="H44" s="4" t="s">
        <v>24</v>
      </c>
      <c r="I44" s="11" t="s">
        <v>46</v>
      </c>
      <c r="J44" s="9">
        <v>200</v>
      </c>
    </row>
    <row r="45" spans="1:10" s="11" customFormat="1" ht="12">
      <c r="A45" s="11" t="s">
        <v>98</v>
      </c>
      <c r="B45" s="20">
        <v>11018</v>
      </c>
      <c r="C45" s="11" t="s">
        <v>51</v>
      </c>
      <c r="D45" s="4" t="str">
        <f t="shared" si="0"/>
        <v>SLD1</v>
      </c>
      <c r="E45" s="4" t="s">
        <v>5</v>
      </c>
      <c r="F45" s="4">
        <v>0</v>
      </c>
      <c r="G45" s="4">
        <v>1</v>
      </c>
      <c r="H45" s="4" t="s">
        <v>19</v>
      </c>
      <c r="J45" s="9"/>
    </row>
    <row r="46" spans="1:10" s="11" customFormat="1" ht="12">
      <c r="A46" s="11" t="s">
        <v>98</v>
      </c>
      <c r="B46" s="21">
        <v>38078</v>
      </c>
      <c r="C46" s="1" t="s">
        <v>52</v>
      </c>
      <c r="D46" s="2" t="str">
        <f t="shared" si="0"/>
        <v>SLD1</v>
      </c>
      <c r="E46" s="2" t="s">
        <v>18</v>
      </c>
      <c r="F46" s="4">
        <v>0</v>
      </c>
      <c r="G46" s="4">
        <v>2</v>
      </c>
      <c r="H46" s="4" t="s">
        <v>19</v>
      </c>
      <c r="J46" s="9"/>
    </row>
    <row r="47" spans="1:10" s="11" customFormat="1" ht="12">
      <c r="A47" s="11" t="s">
        <v>98</v>
      </c>
      <c r="B47" s="21">
        <v>39539</v>
      </c>
      <c r="C47" s="1" t="s">
        <v>40</v>
      </c>
      <c r="D47" s="2" t="str">
        <f t="shared" si="0"/>
        <v>SLD1</v>
      </c>
      <c r="E47" s="2" t="s">
        <v>18</v>
      </c>
      <c r="F47" s="4">
        <v>0</v>
      </c>
      <c r="G47" s="4">
        <v>0</v>
      </c>
      <c r="H47" s="4" t="s">
        <v>53</v>
      </c>
      <c r="J47" s="9"/>
    </row>
    <row r="48" spans="1:10" s="11" customFormat="1" ht="12">
      <c r="A48" s="11" t="s">
        <v>98</v>
      </c>
      <c r="B48" s="21">
        <v>40634</v>
      </c>
      <c r="C48" s="1" t="s">
        <v>50</v>
      </c>
      <c r="D48" s="2" t="str">
        <f t="shared" si="0"/>
        <v>SLD1</v>
      </c>
      <c r="E48" s="2" t="s">
        <v>18</v>
      </c>
      <c r="F48" s="4">
        <v>0</v>
      </c>
      <c r="G48" s="4">
        <v>2</v>
      </c>
      <c r="H48" s="4" t="s">
        <v>19</v>
      </c>
      <c r="J48" s="9"/>
    </row>
    <row r="49" spans="1:10" s="11" customFormat="1" ht="12">
      <c r="A49" s="11" t="s">
        <v>98</v>
      </c>
      <c r="B49" s="21">
        <v>42095</v>
      </c>
      <c r="C49" s="1" t="s">
        <v>44</v>
      </c>
      <c r="D49" s="2" t="str">
        <f t="shared" si="0"/>
        <v>SLD1</v>
      </c>
      <c r="E49" s="2" t="s">
        <v>18</v>
      </c>
      <c r="F49" s="4">
        <v>3</v>
      </c>
      <c r="G49" s="4">
        <v>2</v>
      </c>
      <c r="H49" s="13" t="s">
        <v>15</v>
      </c>
      <c r="I49" s="11" t="s">
        <v>54</v>
      </c>
      <c r="J49" s="9"/>
    </row>
    <row r="50" spans="1:10" s="11" customFormat="1" ht="12">
      <c r="A50" s="11" t="s">
        <v>98</v>
      </c>
      <c r="B50" s="21">
        <v>43191</v>
      </c>
      <c r="C50" s="1" t="s">
        <v>47</v>
      </c>
      <c r="D50" s="2" t="str">
        <f t="shared" si="0"/>
        <v>SLD1</v>
      </c>
      <c r="E50" s="2" t="s">
        <v>18</v>
      </c>
      <c r="F50" s="4">
        <v>2</v>
      </c>
      <c r="G50" s="4">
        <v>0</v>
      </c>
      <c r="H50" s="13" t="s">
        <v>15</v>
      </c>
      <c r="I50" s="11" t="s">
        <v>55</v>
      </c>
      <c r="J50" s="9">
        <v>175</v>
      </c>
    </row>
    <row r="51" spans="1:10" s="11" customFormat="1" ht="12">
      <c r="A51" s="11" t="s">
        <v>98</v>
      </c>
      <c r="B51" s="20">
        <v>45748</v>
      </c>
      <c r="C51" s="11" t="s">
        <v>26</v>
      </c>
      <c r="D51" s="4" t="str">
        <f t="shared" si="0"/>
        <v>SLD1</v>
      </c>
      <c r="E51" s="4" t="s">
        <v>5</v>
      </c>
      <c r="F51" s="4">
        <v>0</v>
      </c>
      <c r="G51" s="4">
        <v>6</v>
      </c>
      <c r="H51" s="4" t="s">
        <v>19</v>
      </c>
      <c r="J51" s="9">
        <v>2000</v>
      </c>
    </row>
    <row r="52" spans="1:10" s="11" customFormat="1" ht="12">
      <c r="A52" s="11" t="s">
        <v>98</v>
      </c>
      <c r="B52" s="20">
        <v>46844</v>
      </c>
      <c r="C52" s="11" t="s">
        <v>45</v>
      </c>
      <c r="D52" s="4" t="str">
        <f t="shared" si="0"/>
        <v>SLD1</v>
      </c>
      <c r="E52" s="4" t="s">
        <v>5</v>
      </c>
      <c r="F52" s="4">
        <v>1</v>
      </c>
      <c r="G52" s="4">
        <v>0</v>
      </c>
      <c r="H52" s="13" t="s">
        <v>15</v>
      </c>
      <c r="I52" s="11" t="s">
        <v>28</v>
      </c>
      <c r="J52" s="9"/>
    </row>
    <row r="53" spans="1:10" s="11" customFormat="1" ht="12">
      <c r="A53" s="11" t="s">
        <v>98</v>
      </c>
      <c r="B53" s="20">
        <v>37377</v>
      </c>
      <c r="C53" s="11" t="s">
        <v>52</v>
      </c>
      <c r="D53" s="4" t="str">
        <f t="shared" si="0"/>
        <v>SLD1</v>
      </c>
      <c r="E53" s="4" t="s">
        <v>5</v>
      </c>
      <c r="F53" s="4">
        <v>0</v>
      </c>
      <c r="G53" s="4">
        <v>2</v>
      </c>
      <c r="H53" s="4" t="s">
        <v>19</v>
      </c>
      <c r="J53" s="9"/>
    </row>
    <row r="54" spans="2:10" s="11" customFormat="1" ht="12">
      <c r="B54" s="22"/>
      <c r="C54" s="12"/>
      <c r="D54" s="2"/>
      <c r="E54" s="4"/>
      <c r="F54" s="4"/>
      <c r="G54" s="4"/>
      <c r="H54" s="4"/>
      <c r="J54" s="9"/>
    </row>
    <row r="55" spans="2:17" s="11" customFormat="1" ht="12">
      <c r="B55" s="22"/>
      <c r="D55" s="4"/>
      <c r="E55" s="4"/>
      <c r="F55" s="4"/>
      <c r="G55" s="4"/>
      <c r="H55" s="4"/>
      <c r="J55" s="9"/>
      <c r="K55" s="4"/>
      <c r="L55" s="4"/>
      <c r="M55" s="4"/>
      <c r="N55" s="4"/>
      <c r="O55" s="4"/>
      <c r="P55" s="4"/>
      <c r="Q55" s="4"/>
    </row>
    <row r="56" spans="2:17" s="11" customFormat="1" ht="12">
      <c r="B56" s="22"/>
      <c r="D56" s="4"/>
      <c r="E56" s="4"/>
      <c r="F56" s="4"/>
      <c r="G56" s="4"/>
      <c r="H56" s="4"/>
      <c r="J56" s="9"/>
      <c r="K56" s="4"/>
      <c r="L56" s="4"/>
      <c r="M56" s="4"/>
      <c r="N56" s="4"/>
      <c r="O56" s="4"/>
      <c r="P56" s="4"/>
      <c r="Q56" s="4"/>
    </row>
    <row r="57" spans="2:17" s="11" customFormat="1" ht="12">
      <c r="B57" s="22"/>
      <c r="D57" s="4"/>
      <c r="E57" s="4"/>
      <c r="F57" s="4"/>
      <c r="G57" s="4"/>
      <c r="H57" s="4"/>
      <c r="J57" s="9"/>
      <c r="K57" s="4"/>
      <c r="L57" s="4"/>
      <c r="M57" s="4"/>
      <c r="N57" s="4"/>
      <c r="O57" s="4"/>
      <c r="P57" s="4"/>
      <c r="Q57" s="4"/>
    </row>
    <row r="58" spans="2:17" s="11" customFormat="1" ht="12">
      <c r="B58" s="22"/>
      <c r="D58" s="4"/>
      <c r="E58" s="4"/>
      <c r="F58" s="4"/>
      <c r="G58" s="4"/>
      <c r="H58" s="4"/>
      <c r="J58" s="9"/>
      <c r="K58" s="4"/>
      <c r="L58" s="4"/>
      <c r="M58" s="4"/>
      <c r="N58" s="4"/>
      <c r="O58" s="4"/>
      <c r="P58" s="4"/>
      <c r="Q58" s="4"/>
    </row>
    <row r="59" spans="2:10" s="11" customFormat="1" ht="12">
      <c r="B59" s="22"/>
      <c r="E59" s="4"/>
      <c r="F59" s="4"/>
      <c r="G59" s="4"/>
      <c r="H59" s="4"/>
      <c r="J59" s="9"/>
    </row>
    <row r="60" spans="2:10" s="11" customFormat="1" ht="12">
      <c r="B60" s="22"/>
      <c r="D60" s="4"/>
      <c r="E60" s="4"/>
      <c r="F60" s="4"/>
      <c r="G60" s="4"/>
      <c r="H60" s="4"/>
      <c r="J60" s="9"/>
    </row>
    <row r="61" spans="2:10" s="11" customFormat="1" ht="12">
      <c r="B61" s="7"/>
      <c r="C61" s="8"/>
      <c r="D61" s="9"/>
      <c r="E61" s="9"/>
      <c r="F61" s="9"/>
      <c r="G61" s="9"/>
      <c r="H61" s="5"/>
      <c r="I61" s="4"/>
      <c r="J61" s="9"/>
    </row>
    <row r="62" spans="2:10" s="11" customFormat="1" ht="12">
      <c r="B62" s="7"/>
      <c r="C62" s="8"/>
      <c r="D62" s="9"/>
      <c r="E62" s="9"/>
      <c r="F62" s="9"/>
      <c r="G62" s="9"/>
      <c r="H62" s="5"/>
      <c r="I62" s="4"/>
      <c r="J62" s="9"/>
    </row>
    <row r="63" spans="2:10" s="11" customFormat="1" ht="12">
      <c r="B63" s="7"/>
      <c r="C63" s="8"/>
      <c r="D63" s="9"/>
      <c r="E63" s="9"/>
      <c r="F63" s="9"/>
      <c r="G63" s="9"/>
      <c r="H63" s="5"/>
      <c r="I63" s="4"/>
      <c r="J63" s="9"/>
    </row>
    <row r="64" spans="2:10" s="11" customFormat="1" ht="12">
      <c r="B64" s="7"/>
      <c r="C64" s="8"/>
      <c r="D64" s="9"/>
      <c r="E64" s="9"/>
      <c r="F64" s="9"/>
      <c r="G64" s="9"/>
      <c r="H64" s="5"/>
      <c r="I64" s="4"/>
      <c r="J64" s="9"/>
    </row>
    <row r="65" spans="2:10" s="11" customFormat="1" ht="12">
      <c r="B65" s="7"/>
      <c r="C65" s="8"/>
      <c r="D65" s="9"/>
      <c r="E65" s="9"/>
      <c r="F65" s="9"/>
      <c r="G65" s="9"/>
      <c r="H65" s="5"/>
      <c r="I65" s="4"/>
      <c r="J65" s="9"/>
    </row>
    <row r="66" spans="2:10" s="11" customFormat="1" ht="12">
      <c r="B66" s="23"/>
      <c r="C66" s="8"/>
      <c r="D66" s="9"/>
      <c r="E66" s="9"/>
      <c r="F66" s="9"/>
      <c r="G66" s="9"/>
      <c r="H66" s="5"/>
      <c r="I66" s="4"/>
      <c r="J66" s="9"/>
    </row>
    <row r="67" spans="2:10" s="11" customFormat="1" ht="12">
      <c r="B67" s="23"/>
      <c r="C67" s="8"/>
      <c r="D67" s="9"/>
      <c r="E67" s="9"/>
      <c r="F67" s="9"/>
      <c r="G67" s="9"/>
      <c r="H67" s="5"/>
      <c r="J67" s="9"/>
    </row>
    <row r="68" spans="2:10" s="11" customFormat="1" ht="12">
      <c r="B68" s="23"/>
      <c r="C68" s="8"/>
      <c r="D68" s="9"/>
      <c r="E68" s="9"/>
      <c r="F68" s="9"/>
      <c r="G68" s="9"/>
      <c r="H68" s="5"/>
      <c r="J68" s="9"/>
    </row>
    <row r="69" spans="2:10" s="11" customFormat="1" ht="12">
      <c r="B69" s="23"/>
      <c r="C69" s="8"/>
      <c r="D69" s="9"/>
      <c r="E69" s="9"/>
      <c r="F69" s="9"/>
      <c r="G69" s="9"/>
      <c r="H69" s="5"/>
      <c r="J69" s="9"/>
    </row>
    <row r="70" spans="2:10" s="11" customFormat="1" ht="12">
      <c r="B70" s="23"/>
      <c r="C70" s="8"/>
      <c r="D70" s="9"/>
      <c r="E70" s="9"/>
      <c r="F70" s="9"/>
      <c r="G70" s="9"/>
      <c r="H70" s="5"/>
      <c r="J70" s="9"/>
    </row>
    <row r="71" spans="2:10" s="11" customFormat="1" ht="12">
      <c r="B71" s="23"/>
      <c r="C71" s="8"/>
      <c r="D71" s="9"/>
      <c r="E71" s="9"/>
      <c r="F71" s="9"/>
      <c r="G71" s="9"/>
      <c r="H71" s="5"/>
      <c r="J71" s="9"/>
    </row>
    <row r="72" spans="2:10" s="11" customFormat="1" ht="12">
      <c r="B72" s="23"/>
      <c r="C72" s="8"/>
      <c r="D72" s="9"/>
      <c r="E72" s="9"/>
      <c r="F72" s="9"/>
      <c r="G72" s="9"/>
      <c r="H72" s="5"/>
      <c r="J72" s="9"/>
    </row>
    <row r="73" spans="2:10" s="11" customFormat="1" ht="12">
      <c r="B73" s="23"/>
      <c r="C73" s="8"/>
      <c r="D73" s="9"/>
      <c r="E73" s="9"/>
      <c r="F73" s="9"/>
      <c r="G73" s="9"/>
      <c r="H73" s="5"/>
      <c r="J73" s="9"/>
    </row>
    <row r="74" spans="2:10" s="11" customFormat="1" ht="12">
      <c r="B74" s="23"/>
      <c r="C74" s="8"/>
      <c r="D74" s="9"/>
      <c r="E74" s="9"/>
      <c r="F74" s="9"/>
      <c r="G74" s="9"/>
      <c r="H74" s="5"/>
      <c r="J74" s="9"/>
    </row>
    <row r="75" spans="2:10" s="11" customFormat="1" ht="12">
      <c r="B75" s="23"/>
      <c r="C75" s="8"/>
      <c r="D75" s="9"/>
      <c r="E75" s="9"/>
      <c r="F75" s="9"/>
      <c r="G75" s="9"/>
      <c r="H75" s="5"/>
      <c r="J75" s="9"/>
    </row>
    <row r="76" spans="2:10" s="11" customFormat="1" ht="12">
      <c r="B76" s="22"/>
      <c r="D76" s="4"/>
      <c r="E76" s="4"/>
      <c r="F76" s="4"/>
      <c r="G76" s="4"/>
      <c r="H76" s="5"/>
      <c r="J76" s="9"/>
    </row>
    <row r="77" spans="2:10" s="11" customFormat="1" ht="12">
      <c r="B77" s="22"/>
      <c r="D77" s="4"/>
      <c r="E77" s="4"/>
      <c r="F77" s="4"/>
      <c r="G77" s="4"/>
      <c r="H77" s="5"/>
      <c r="J77" s="9"/>
    </row>
    <row r="78" spans="2:10" s="11" customFormat="1" ht="12">
      <c r="B78" s="22"/>
      <c r="D78" s="4"/>
      <c r="E78" s="4"/>
      <c r="F78" s="4"/>
      <c r="G78" s="4"/>
      <c r="H78" s="5"/>
      <c r="J78" s="9"/>
    </row>
    <row r="79" spans="2:10" s="11" customFormat="1" ht="12">
      <c r="B79" s="22"/>
      <c r="D79" s="4"/>
      <c r="E79" s="4"/>
      <c r="F79" s="4"/>
      <c r="G79" s="4"/>
      <c r="H79" s="5"/>
      <c r="J79" s="9"/>
    </row>
    <row r="80" spans="2:10" s="11" customFormat="1" ht="12">
      <c r="B80" s="22"/>
      <c r="D80" s="4"/>
      <c r="E80" s="4"/>
      <c r="F80" s="4"/>
      <c r="G80" s="4"/>
      <c r="H80" s="5"/>
      <c r="J80" s="9"/>
    </row>
    <row r="81" spans="2:10" s="11" customFormat="1" ht="12">
      <c r="B81" s="22"/>
      <c r="D81" s="4"/>
      <c r="E81" s="4"/>
      <c r="F81" s="4"/>
      <c r="G81" s="4"/>
      <c r="H81" s="5"/>
      <c r="J81" s="9"/>
    </row>
    <row r="82" spans="2:10" s="11" customFormat="1" ht="12">
      <c r="B82" s="22"/>
      <c r="D82" s="4"/>
      <c r="E82" s="4"/>
      <c r="F82" s="4"/>
      <c r="G82" s="4"/>
      <c r="H82" s="5"/>
      <c r="J82" s="9"/>
    </row>
    <row r="83" spans="2:10" s="11" customFormat="1" ht="12">
      <c r="B83" s="22"/>
      <c r="D83" s="4"/>
      <c r="E83" s="4"/>
      <c r="F83" s="4"/>
      <c r="G83" s="4"/>
      <c r="H83" s="5"/>
      <c r="J83" s="9"/>
    </row>
    <row r="84" spans="2:10" s="11" customFormat="1" ht="12">
      <c r="B84" s="22"/>
      <c r="H84" s="5"/>
      <c r="J84" s="9"/>
    </row>
    <row r="85" spans="2:10" s="11" customFormat="1" ht="12">
      <c r="B85" s="22"/>
      <c r="H85" s="5"/>
      <c r="J85" s="9"/>
    </row>
    <row r="86" spans="2:10" s="11" customFormat="1" ht="12">
      <c r="B86" s="22"/>
      <c r="H86" s="5"/>
      <c r="J86" s="9"/>
    </row>
    <row r="87" spans="2:10" s="11" customFormat="1" ht="12">
      <c r="B87" s="22"/>
      <c r="H87" s="5"/>
      <c r="J87" s="9"/>
    </row>
    <row r="88" spans="2:10" s="11" customFormat="1" ht="12">
      <c r="B88" s="22"/>
      <c r="H88" s="5"/>
      <c r="J88" s="9"/>
    </row>
    <row r="89" spans="2:10" s="11" customFormat="1" ht="12">
      <c r="B89" s="22"/>
      <c r="H89" s="5"/>
      <c r="J89" s="9"/>
    </row>
    <row r="90" spans="2:10" s="11" customFormat="1" ht="12">
      <c r="B90" s="22"/>
      <c r="H90" s="5"/>
      <c r="J90" s="9"/>
    </row>
    <row r="91" spans="2:10" s="11" customFormat="1" ht="12">
      <c r="B91" s="22"/>
      <c r="H91" s="5"/>
      <c r="J91" s="9"/>
    </row>
    <row r="92" spans="2:10" s="11" customFormat="1" ht="12">
      <c r="B92" s="22"/>
      <c r="H92" s="5"/>
      <c r="J92" s="9"/>
    </row>
    <row r="93" spans="2:10" s="11" customFormat="1" ht="12">
      <c r="B93" s="22"/>
      <c r="H93" s="5"/>
      <c r="J93" s="9"/>
    </row>
    <row r="94" spans="2:10" s="11" customFormat="1" ht="12">
      <c r="B94" s="22"/>
      <c r="H94" s="5"/>
      <c r="J94" s="9"/>
    </row>
    <row r="95" spans="2:10" s="11" customFormat="1" ht="12">
      <c r="B95" s="22"/>
      <c r="H95" s="5"/>
      <c r="J95" s="9"/>
    </row>
    <row r="96" spans="2:10" s="11" customFormat="1" ht="12">
      <c r="B96" s="22"/>
      <c r="H96" s="5"/>
      <c r="J96" s="9"/>
    </row>
    <row r="97" spans="2:10" s="11" customFormat="1" ht="12">
      <c r="B97" s="22"/>
      <c r="H97" s="5"/>
      <c r="J97" s="9"/>
    </row>
    <row r="98" spans="2:10" s="11" customFormat="1" ht="12">
      <c r="B98" s="22"/>
      <c r="H98" s="5"/>
      <c r="J98" s="9"/>
    </row>
    <row r="99" spans="2:10" s="11" customFormat="1" ht="12">
      <c r="B99" s="22"/>
      <c r="H99" s="5"/>
      <c r="J99" s="9"/>
    </row>
    <row r="100" spans="2:10" s="11" customFormat="1" ht="12">
      <c r="B100" s="22"/>
      <c r="H100" s="5"/>
      <c r="J100" s="9"/>
    </row>
    <row r="101" spans="2:10" s="11" customFormat="1" ht="12">
      <c r="B101" s="22"/>
      <c r="H101" s="5"/>
      <c r="J101" s="9"/>
    </row>
    <row r="102" spans="2:10" s="11" customFormat="1" ht="12">
      <c r="B102" s="22"/>
      <c r="H102" s="5"/>
      <c r="J102" s="9"/>
    </row>
    <row r="103" spans="2:10" s="11" customFormat="1" ht="12">
      <c r="B103" s="22"/>
      <c r="H103" s="5"/>
      <c r="J103" s="9"/>
    </row>
    <row r="104" spans="2:10" s="11" customFormat="1" ht="12">
      <c r="B104" s="22"/>
      <c r="H104" s="5"/>
      <c r="J104" s="9"/>
    </row>
    <row r="105" spans="2:10" s="11" customFormat="1" ht="12">
      <c r="B105" s="22"/>
      <c r="H105" s="5"/>
      <c r="J105" s="9"/>
    </row>
    <row r="106" spans="2:10" s="11" customFormat="1" ht="12">
      <c r="B106" s="22"/>
      <c r="H106" s="5"/>
      <c r="J106" s="9"/>
    </row>
    <row r="107" spans="2:10" s="11" customFormat="1" ht="12">
      <c r="B107" s="22"/>
      <c r="H107" s="5"/>
      <c r="J107" s="9"/>
    </row>
    <row r="108" spans="2:10" s="11" customFormat="1" ht="12">
      <c r="B108" s="22"/>
      <c r="H108" s="5"/>
      <c r="J108" s="9"/>
    </row>
    <row r="109" spans="2:10" s="11" customFormat="1" ht="12">
      <c r="B109" s="22"/>
      <c r="H109" s="5"/>
      <c r="J109" s="9"/>
    </row>
    <row r="110" spans="2:10" s="11" customFormat="1" ht="12">
      <c r="B110" s="22"/>
      <c r="H110" s="5"/>
      <c r="J110" s="9"/>
    </row>
  </sheetData>
  <printOptions/>
  <pageMargins left="0.75" right="0.75" top="1" bottom="1" header="0.5" footer="0.5"/>
  <pageSetup fitToHeight="1" fitToWidth="1" horizontalDpi="300" verticalDpi="300" orientation="portrait" paperSize="9" scale="78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1" sqref="B1:J26"/>
    </sheetView>
  </sheetViews>
  <sheetFormatPr defaultColWidth="9.140625" defaultRowHeight="12.75"/>
  <cols>
    <col min="1" max="1" width="9.140625" style="11" customWidth="1"/>
    <col min="2" max="2" width="17.7109375" style="11" customWidth="1"/>
    <col min="3" max="8" width="9.140625" style="11" customWidth="1"/>
    <col min="9" max="9" width="20.421875" style="8" customWidth="1"/>
    <col min="10" max="10" width="20.421875" style="11" customWidth="1"/>
    <col min="11" max="16384" width="9.140625" style="11" customWidth="1"/>
  </cols>
  <sheetData>
    <row r="1" ht="12">
      <c r="B1" s="1" t="s">
        <v>8</v>
      </c>
    </row>
    <row r="2" spans="2:10" ht="12">
      <c r="B2" s="1" t="s">
        <v>9</v>
      </c>
      <c r="C2" s="2" t="s">
        <v>10</v>
      </c>
      <c r="D2" s="2" t="s">
        <v>11</v>
      </c>
      <c r="E2" s="2" t="s">
        <v>12</v>
      </c>
      <c r="F2" s="2" t="s">
        <v>11</v>
      </c>
      <c r="G2" s="2" t="s">
        <v>13</v>
      </c>
      <c r="H2" s="2" t="s">
        <v>11</v>
      </c>
      <c r="I2" s="10" t="s">
        <v>90</v>
      </c>
      <c r="J2" s="1" t="s">
        <v>91</v>
      </c>
    </row>
    <row r="3" spans="1:10" ht="12">
      <c r="A3" s="11" t="s">
        <v>98</v>
      </c>
      <c r="B3" s="11" t="s">
        <v>61</v>
      </c>
      <c r="C3" s="4">
        <v>37</v>
      </c>
      <c r="D3" s="4">
        <v>2</v>
      </c>
      <c r="E3" s="9">
        <v>5</v>
      </c>
      <c r="F3" s="9">
        <v>2</v>
      </c>
      <c r="G3" s="4">
        <f aca="true" t="shared" si="0" ref="G3:G26">(C3+E3)</f>
        <v>42</v>
      </c>
      <c r="H3" s="4">
        <f aca="true" t="shared" si="1" ref="H3:H26">(D3+F3)</f>
        <v>4</v>
      </c>
      <c r="I3" s="8" t="s">
        <v>92</v>
      </c>
      <c r="J3" s="5"/>
    </row>
    <row r="4" spans="1:9" s="5" customFormat="1" ht="12">
      <c r="A4" s="8" t="s">
        <v>98</v>
      </c>
      <c r="B4" s="11" t="s">
        <v>59</v>
      </c>
      <c r="C4" s="4">
        <v>37</v>
      </c>
      <c r="D4" s="4">
        <v>0</v>
      </c>
      <c r="E4" s="9">
        <v>4</v>
      </c>
      <c r="F4" s="9">
        <v>0</v>
      </c>
      <c r="G4" s="4">
        <f>(C4+E4)</f>
        <v>41</v>
      </c>
      <c r="H4" s="4">
        <f>(D4+F4)</f>
        <v>0</v>
      </c>
      <c r="I4" s="8"/>
    </row>
    <row r="5" spans="1:9" ht="12">
      <c r="A5" s="8" t="s">
        <v>98</v>
      </c>
      <c r="B5" s="11" t="s">
        <v>62</v>
      </c>
      <c r="C5" s="4">
        <v>36</v>
      </c>
      <c r="D5" s="4">
        <v>1</v>
      </c>
      <c r="E5" s="9">
        <v>4</v>
      </c>
      <c r="F5" s="9">
        <v>0</v>
      </c>
      <c r="G5" s="4">
        <f t="shared" si="0"/>
        <v>40</v>
      </c>
      <c r="H5" s="4">
        <f t="shared" si="1"/>
        <v>1</v>
      </c>
      <c r="I5" s="8" t="s">
        <v>92</v>
      </c>
    </row>
    <row r="6" spans="1:10" s="5" customFormat="1" ht="12">
      <c r="A6" s="8" t="s">
        <v>98</v>
      </c>
      <c r="B6" s="11" t="s">
        <v>65</v>
      </c>
      <c r="C6" s="4">
        <v>35</v>
      </c>
      <c r="D6" s="4">
        <v>10</v>
      </c>
      <c r="E6" s="9">
        <v>5</v>
      </c>
      <c r="F6" s="9">
        <v>2</v>
      </c>
      <c r="G6" s="4">
        <f t="shared" si="0"/>
        <v>40</v>
      </c>
      <c r="H6" s="4">
        <f t="shared" si="1"/>
        <v>12</v>
      </c>
      <c r="I6" s="8"/>
      <c r="J6" s="11" t="s">
        <v>93</v>
      </c>
    </row>
    <row r="7" spans="1:10" ht="12">
      <c r="A7" s="8" t="s">
        <v>98</v>
      </c>
      <c r="B7" s="11" t="s">
        <v>66</v>
      </c>
      <c r="C7" s="4">
        <v>34</v>
      </c>
      <c r="D7" s="4">
        <v>1</v>
      </c>
      <c r="E7" s="9">
        <v>6</v>
      </c>
      <c r="F7" s="9">
        <v>0</v>
      </c>
      <c r="G7" s="4">
        <f t="shared" si="0"/>
        <v>40</v>
      </c>
      <c r="H7" s="4">
        <f t="shared" si="1"/>
        <v>1</v>
      </c>
      <c r="J7" s="5"/>
    </row>
    <row r="8" spans="1:9" s="5" customFormat="1" ht="12">
      <c r="A8" s="8" t="s">
        <v>98</v>
      </c>
      <c r="B8" s="11" t="s">
        <v>63</v>
      </c>
      <c r="C8" s="4" t="s">
        <v>64</v>
      </c>
      <c r="D8" s="4">
        <v>6</v>
      </c>
      <c r="E8" s="9">
        <v>4</v>
      </c>
      <c r="F8" s="9">
        <v>0</v>
      </c>
      <c r="G8" s="4" t="s">
        <v>117</v>
      </c>
      <c r="H8" s="4">
        <f>(D8+F8)</f>
        <v>6</v>
      </c>
      <c r="I8" s="8"/>
    </row>
    <row r="9" spans="1:10" s="5" customFormat="1" ht="12">
      <c r="A9" s="8" t="s">
        <v>98</v>
      </c>
      <c r="B9" s="11" t="s">
        <v>60</v>
      </c>
      <c r="C9" s="4">
        <v>37</v>
      </c>
      <c r="D9" s="4">
        <v>7</v>
      </c>
      <c r="E9" s="9">
        <v>2</v>
      </c>
      <c r="F9" s="9">
        <v>1</v>
      </c>
      <c r="G9" s="4">
        <f t="shared" si="0"/>
        <v>39</v>
      </c>
      <c r="H9" s="4">
        <f t="shared" si="1"/>
        <v>8</v>
      </c>
      <c r="I9" s="8" t="s">
        <v>94</v>
      </c>
      <c r="J9" s="11"/>
    </row>
    <row r="10" spans="1:8" ht="12.75" customHeight="1">
      <c r="A10" s="8" t="s">
        <v>98</v>
      </c>
      <c r="B10" s="11" t="s">
        <v>67</v>
      </c>
      <c r="C10" s="4">
        <v>32</v>
      </c>
      <c r="D10" s="4">
        <v>1</v>
      </c>
      <c r="E10" s="9">
        <v>6</v>
      </c>
      <c r="F10" s="9">
        <v>0</v>
      </c>
      <c r="G10" s="4">
        <f t="shared" si="0"/>
        <v>38</v>
      </c>
      <c r="H10" s="4">
        <f t="shared" si="1"/>
        <v>1</v>
      </c>
    </row>
    <row r="11" spans="1:9" s="5" customFormat="1" ht="12">
      <c r="A11" s="8" t="s">
        <v>98</v>
      </c>
      <c r="B11" s="11" t="s">
        <v>68</v>
      </c>
      <c r="C11" s="4">
        <v>32</v>
      </c>
      <c r="D11" s="4">
        <v>0</v>
      </c>
      <c r="E11" s="9">
        <v>6</v>
      </c>
      <c r="F11" s="9">
        <v>0</v>
      </c>
      <c r="G11" s="4">
        <f t="shared" si="0"/>
        <v>38</v>
      </c>
      <c r="H11" s="4">
        <f t="shared" si="1"/>
        <v>0</v>
      </c>
      <c r="I11" s="8"/>
    </row>
    <row r="12" spans="1:9" ht="12">
      <c r="A12" s="8" t="s">
        <v>98</v>
      </c>
      <c r="B12" s="11" t="s">
        <v>69</v>
      </c>
      <c r="C12" s="4">
        <v>22</v>
      </c>
      <c r="D12" s="4">
        <v>0</v>
      </c>
      <c r="E12" s="9">
        <v>5</v>
      </c>
      <c r="F12" s="9">
        <v>0</v>
      </c>
      <c r="G12" s="4">
        <f t="shared" si="0"/>
        <v>27</v>
      </c>
      <c r="H12" s="4">
        <f t="shared" si="1"/>
        <v>0</v>
      </c>
      <c r="I12" s="8" t="s">
        <v>95</v>
      </c>
    </row>
    <row r="13" spans="1:9" s="5" customFormat="1" ht="12">
      <c r="A13" s="8" t="s">
        <v>98</v>
      </c>
      <c r="B13" s="11" t="s">
        <v>70</v>
      </c>
      <c r="C13" s="4">
        <v>20</v>
      </c>
      <c r="D13" s="4">
        <v>3</v>
      </c>
      <c r="E13" s="9">
        <v>5</v>
      </c>
      <c r="F13" s="9">
        <v>0</v>
      </c>
      <c r="G13" s="4">
        <f t="shared" si="0"/>
        <v>25</v>
      </c>
      <c r="H13" s="4">
        <f t="shared" si="1"/>
        <v>3</v>
      </c>
      <c r="I13" s="8"/>
    </row>
    <row r="14" spans="1:8" ht="12">
      <c r="A14" s="8" t="s">
        <v>98</v>
      </c>
      <c r="B14" s="11" t="s">
        <v>75</v>
      </c>
      <c r="C14" s="4">
        <v>13</v>
      </c>
      <c r="D14" s="4">
        <v>3</v>
      </c>
      <c r="E14" s="9">
        <v>2</v>
      </c>
      <c r="F14" s="9">
        <v>0</v>
      </c>
      <c r="G14" s="4">
        <f t="shared" si="0"/>
        <v>15</v>
      </c>
      <c r="H14" s="4">
        <f t="shared" si="1"/>
        <v>3</v>
      </c>
    </row>
    <row r="15" spans="1:8" ht="12">
      <c r="A15" s="8" t="s">
        <v>98</v>
      </c>
      <c r="B15" s="11" t="s">
        <v>71</v>
      </c>
      <c r="C15" s="4" t="s">
        <v>72</v>
      </c>
      <c r="D15" s="4">
        <v>0</v>
      </c>
      <c r="E15" s="9">
        <v>1</v>
      </c>
      <c r="F15" s="9">
        <v>0</v>
      </c>
      <c r="G15" s="4" t="s">
        <v>116</v>
      </c>
      <c r="H15" s="4">
        <f>(D15+F15)</f>
        <v>0</v>
      </c>
    </row>
    <row r="16" spans="1:10" s="5" customFormat="1" ht="12">
      <c r="A16" s="8" t="s">
        <v>98</v>
      </c>
      <c r="B16" s="11" t="s">
        <v>77</v>
      </c>
      <c r="C16" s="4">
        <v>10</v>
      </c>
      <c r="D16" s="4">
        <v>0</v>
      </c>
      <c r="E16" s="9">
        <v>4</v>
      </c>
      <c r="F16" s="9">
        <v>0</v>
      </c>
      <c r="G16" s="4">
        <f t="shared" si="0"/>
        <v>14</v>
      </c>
      <c r="H16" s="4">
        <f t="shared" si="1"/>
        <v>0</v>
      </c>
      <c r="I16" s="8"/>
      <c r="J16" s="11"/>
    </row>
    <row r="17" spans="1:9" s="5" customFormat="1" ht="12">
      <c r="A17" s="8" t="s">
        <v>98</v>
      </c>
      <c r="B17" s="11" t="s">
        <v>73</v>
      </c>
      <c r="C17" s="4" t="s">
        <v>74</v>
      </c>
      <c r="D17" s="4">
        <v>0</v>
      </c>
      <c r="E17" s="9">
        <v>0</v>
      </c>
      <c r="F17" s="9">
        <v>0</v>
      </c>
      <c r="G17" s="4" t="s">
        <v>74</v>
      </c>
      <c r="H17" s="4">
        <f>(D17+F17)</f>
        <v>0</v>
      </c>
      <c r="I17" s="8"/>
    </row>
    <row r="18" spans="1:10" ht="12">
      <c r="A18" s="8" t="s">
        <v>98</v>
      </c>
      <c r="B18" s="11" t="s">
        <v>76</v>
      </c>
      <c r="C18" s="4">
        <v>10</v>
      </c>
      <c r="D18" s="4">
        <v>0</v>
      </c>
      <c r="E18" s="9">
        <v>3</v>
      </c>
      <c r="F18" s="9">
        <v>0</v>
      </c>
      <c r="G18" s="4">
        <f t="shared" si="0"/>
        <v>13</v>
      </c>
      <c r="H18" s="4">
        <f t="shared" si="1"/>
        <v>0</v>
      </c>
      <c r="J18" s="5"/>
    </row>
    <row r="19" spans="1:10" s="5" customFormat="1" ht="12">
      <c r="A19" s="8" t="s">
        <v>98</v>
      </c>
      <c r="B19" s="11" t="s">
        <v>80</v>
      </c>
      <c r="C19" s="4">
        <v>9</v>
      </c>
      <c r="D19" s="4">
        <v>5</v>
      </c>
      <c r="E19" s="9">
        <v>1</v>
      </c>
      <c r="F19" s="9">
        <v>1</v>
      </c>
      <c r="G19" s="4">
        <f t="shared" si="0"/>
        <v>10</v>
      </c>
      <c r="H19" s="4">
        <f t="shared" si="1"/>
        <v>6</v>
      </c>
      <c r="I19" s="8"/>
      <c r="J19" s="11"/>
    </row>
    <row r="20" spans="1:9" s="5" customFormat="1" ht="12">
      <c r="A20" s="8" t="s">
        <v>98</v>
      </c>
      <c r="B20" s="11" t="s">
        <v>78</v>
      </c>
      <c r="C20" s="4" t="s">
        <v>79</v>
      </c>
      <c r="D20" s="4">
        <v>0</v>
      </c>
      <c r="E20" s="9">
        <v>0</v>
      </c>
      <c r="F20" s="9">
        <v>0</v>
      </c>
      <c r="G20" s="4" t="s">
        <v>79</v>
      </c>
      <c r="H20" s="4">
        <f>(D20+F20)</f>
        <v>0</v>
      </c>
      <c r="I20" s="8" t="s">
        <v>95</v>
      </c>
    </row>
    <row r="21" spans="1:10" ht="12">
      <c r="A21" s="8" t="s">
        <v>98</v>
      </c>
      <c r="B21" s="11" t="s">
        <v>81</v>
      </c>
      <c r="C21" s="4">
        <v>7</v>
      </c>
      <c r="D21" s="4">
        <v>0</v>
      </c>
      <c r="E21" s="9">
        <v>0</v>
      </c>
      <c r="F21" s="9">
        <v>0</v>
      </c>
      <c r="G21" s="4">
        <f t="shared" si="0"/>
        <v>7</v>
      </c>
      <c r="H21" s="4">
        <f t="shared" si="1"/>
        <v>0</v>
      </c>
      <c r="J21" s="5"/>
    </row>
    <row r="22" spans="1:10" s="5" customFormat="1" ht="12">
      <c r="A22" s="8" t="s">
        <v>98</v>
      </c>
      <c r="B22" s="11" t="s">
        <v>84</v>
      </c>
      <c r="C22" s="4">
        <v>4</v>
      </c>
      <c r="D22" s="4">
        <v>0</v>
      </c>
      <c r="E22" s="9">
        <v>3</v>
      </c>
      <c r="F22" s="9">
        <v>0</v>
      </c>
      <c r="G22" s="4">
        <f t="shared" si="0"/>
        <v>7</v>
      </c>
      <c r="H22" s="4">
        <f t="shared" si="1"/>
        <v>0</v>
      </c>
      <c r="I22" s="8" t="s">
        <v>95</v>
      </c>
      <c r="J22" s="8" t="s">
        <v>96</v>
      </c>
    </row>
    <row r="23" spans="1:8" ht="12">
      <c r="A23" s="8" t="s">
        <v>98</v>
      </c>
      <c r="B23" s="11" t="s">
        <v>82</v>
      </c>
      <c r="C23" s="4" t="s">
        <v>83</v>
      </c>
      <c r="D23" s="4">
        <v>0</v>
      </c>
      <c r="E23" s="9">
        <v>0</v>
      </c>
      <c r="F23" s="9">
        <v>0</v>
      </c>
      <c r="G23" s="4" t="s">
        <v>83</v>
      </c>
      <c r="H23" s="4">
        <f>(D23+F23)</f>
        <v>0</v>
      </c>
    </row>
    <row r="24" spans="1:10" ht="12">
      <c r="A24" s="8" t="s">
        <v>98</v>
      </c>
      <c r="B24" s="11" t="s">
        <v>86</v>
      </c>
      <c r="C24" s="4">
        <v>4</v>
      </c>
      <c r="D24" s="4">
        <v>0</v>
      </c>
      <c r="E24" s="9">
        <v>1</v>
      </c>
      <c r="F24" s="9">
        <v>0</v>
      </c>
      <c r="G24" s="4">
        <f t="shared" si="0"/>
        <v>5</v>
      </c>
      <c r="H24" s="4">
        <f t="shared" si="1"/>
        <v>0</v>
      </c>
      <c r="I24" s="8" t="s">
        <v>95</v>
      </c>
      <c r="J24" s="5"/>
    </row>
    <row r="25" spans="1:10" s="5" customFormat="1" ht="12">
      <c r="A25" s="8" t="s">
        <v>98</v>
      </c>
      <c r="B25" s="11" t="s">
        <v>87</v>
      </c>
      <c r="C25" s="4">
        <v>3</v>
      </c>
      <c r="D25" s="4">
        <v>0</v>
      </c>
      <c r="E25" s="9">
        <v>2</v>
      </c>
      <c r="F25" s="9">
        <v>0</v>
      </c>
      <c r="G25" s="4">
        <f t="shared" si="0"/>
        <v>5</v>
      </c>
      <c r="H25" s="4">
        <f t="shared" si="1"/>
        <v>0</v>
      </c>
      <c r="I25" s="8"/>
      <c r="J25" s="11"/>
    </row>
    <row r="26" spans="1:8" ht="12">
      <c r="A26" s="8" t="s">
        <v>98</v>
      </c>
      <c r="B26" s="11" t="s">
        <v>85</v>
      </c>
      <c r="C26" s="4">
        <v>4</v>
      </c>
      <c r="D26" s="4">
        <v>0</v>
      </c>
      <c r="E26" s="9">
        <v>0</v>
      </c>
      <c r="F26" s="9">
        <v>0</v>
      </c>
      <c r="G26" s="4">
        <f t="shared" si="0"/>
        <v>4</v>
      </c>
      <c r="H26" s="4">
        <f t="shared" si="1"/>
        <v>0</v>
      </c>
    </row>
    <row r="27" spans="3:8" ht="12">
      <c r="C27" s="4"/>
      <c r="D27" s="4"/>
      <c r="F27" s="4"/>
      <c r="G27" s="4"/>
      <c r="H27" s="4"/>
    </row>
    <row r="28" ht="12">
      <c r="E28" s="11" t="s">
        <v>115</v>
      </c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7">
      <selection activeCell="B1" sqref="B1:I38"/>
    </sheetView>
  </sheetViews>
  <sheetFormatPr defaultColWidth="9.140625" defaultRowHeight="12.75"/>
  <cols>
    <col min="2" max="2" width="9.140625" style="3" customWidth="1"/>
    <col min="3" max="3" width="22.28125" style="0" customWidth="1"/>
    <col min="4" max="4" width="10.57421875" style="26" customWidth="1"/>
    <col min="5" max="5" width="6.7109375" style="26" customWidth="1"/>
    <col min="6" max="8" width="5.00390625" style="26" customWidth="1"/>
    <col min="9" max="9" width="30.00390625" style="0" customWidth="1"/>
  </cols>
  <sheetData>
    <row r="1" spans="2:8" ht="18">
      <c r="B1" s="18" t="s">
        <v>118</v>
      </c>
      <c r="H1" s="31"/>
    </row>
    <row r="2" spans="2:8" ht="12.75">
      <c r="B2" s="30" t="s">
        <v>154</v>
      </c>
      <c r="H2" s="31"/>
    </row>
    <row r="3" spans="2:9" s="11" customFormat="1" ht="12">
      <c r="B3" s="19" t="s">
        <v>0</v>
      </c>
      <c r="C3" s="1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9"/>
      <c r="I3" s="10" t="s">
        <v>6</v>
      </c>
    </row>
    <row r="4" spans="1:9" s="11" customFormat="1" ht="12">
      <c r="A4" s="11" t="s">
        <v>98</v>
      </c>
      <c r="B4" s="20">
        <v>40026</v>
      </c>
      <c r="C4" s="11" t="s">
        <v>119</v>
      </c>
      <c r="D4" s="4" t="s">
        <v>120</v>
      </c>
      <c r="E4" s="4" t="s">
        <v>5</v>
      </c>
      <c r="F4" s="4">
        <v>7</v>
      </c>
      <c r="G4" s="4">
        <v>1</v>
      </c>
      <c r="H4" s="13" t="s">
        <v>15</v>
      </c>
      <c r="I4" s="11" t="s">
        <v>121</v>
      </c>
    </row>
    <row r="5" spans="1:9" s="11" customFormat="1" ht="12">
      <c r="A5" s="11" t="str">
        <f>A4</f>
        <v>1969-70</v>
      </c>
      <c r="B5" s="20">
        <v>42583</v>
      </c>
      <c r="C5" s="11" t="s">
        <v>122</v>
      </c>
      <c r="D5" s="4" t="s">
        <v>120</v>
      </c>
      <c r="E5" s="4" t="s">
        <v>5</v>
      </c>
      <c r="F5" s="4">
        <v>1</v>
      </c>
      <c r="G5" s="4">
        <v>1</v>
      </c>
      <c r="H5" s="4" t="s">
        <v>24</v>
      </c>
      <c r="I5" s="11" t="s">
        <v>123</v>
      </c>
    </row>
    <row r="6" spans="1:8" s="11" customFormat="1" ht="12">
      <c r="A6" s="11" t="str">
        <f aca="true" t="shared" si="0" ref="A6:A37">A5</f>
        <v>1969-70</v>
      </c>
      <c r="B6" s="21">
        <v>11171</v>
      </c>
      <c r="C6" s="1" t="s">
        <v>124</v>
      </c>
      <c r="D6" s="2" t="s">
        <v>120</v>
      </c>
      <c r="E6" s="2" t="s">
        <v>18</v>
      </c>
      <c r="F6" s="4">
        <v>0</v>
      </c>
      <c r="G6" s="4">
        <v>3</v>
      </c>
      <c r="H6" s="4" t="s">
        <v>19</v>
      </c>
    </row>
    <row r="7" spans="1:9" s="11" customFormat="1" ht="12">
      <c r="A7" s="11" t="str">
        <f t="shared" si="0"/>
        <v>1969-70</v>
      </c>
      <c r="B7" s="20">
        <v>38961</v>
      </c>
      <c r="C7" s="11" t="s">
        <v>125</v>
      </c>
      <c r="D7" s="4" t="s">
        <v>120</v>
      </c>
      <c r="E7" s="4" t="s">
        <v>5</v>
      </c>
      <c r="F7" s="4">
        <v>3</v>
      </c>
      <c r="G7" s="4">
        <v>4</v>
      </c>
      <c r="H7" s="4" t="s">
        <v>19</v>
      </c>
      <c r="I7" s="11" t="s">
        <v>151</v>
      </c>
    </row>
    <row r="8" spans="1:9" s="11" customFormat="1" ht="12">
      <c r="A8" s="11" t="str">
        <f t="shared" si="0"/>
        <v>1969-70</v>
      </c>
      <c r="B8" s="21">
        <v>41518</v>
      </c>
      <c r="C8" s="1" t="s">
        <v>119</v>
      </c>
      <c r="D8" s="2" t="s">
        <v>120</v>
      </c>
      <c r="E8" s="2" t="s">
        <v>18</v>
      </c>
      <c r="F8" s="4">
        <v>1</v>
      </c>
      <c r="G8" s="4">
        <v>2</v>
      </c>
      <c r="H8" s="4" t="s">
        <v>19</v>
      </c>
      <c r="I8" s="11" t="s">
        <v>22</v>
      </c>
    </row>
    <row r="9" spans="1:9" s="11" customFormat="1" ht="12">
      <c r="A9" s="11" t="str">
        <f t="shared" si="0"/>
        <v>1969-70</v>
      </c>
      <c r="B9" s="21">
        <v>44075</v>
      </c>
      <c r="C9" s="1" t="s">
        <v>126</v>
      </c>
      <c r="D9" s="2" t="s">
        <v>120</v>
      </c>
      <c r="E9" s="2" t="s">
        <v>18</v>
      </c>
      <c r="F9" s="4">
        <v>4</v>
      </c>
      <c r="G9" s="4">
        <v>1</v>
      </c>
      <c r="H9" s="13" t="s">
        <v>15</v>
      </c>
      <c r="I9" s="11" t="s">
        <v>127</v>
      </c>
    </row>
    <row r="10" spans="1:9" s="11" customFormat="1" ht="12">
      <c r="A10" s="11" t="str">
        <f t="shared" si="0"/>
        <v>1969-70</v>
      </c>
      <c r="B10" s="21">
        <v>46631</v>
      </c>
      <c r="C10" s="1" t="s">
        <v>122</v>
      </c>
      <c r="D10" s="2" t="s">
        <v>120</v>
      </c>
      <c r="E10" s="2" t="s">
        <v>18</v>
      </c>
      <c r="F10" s="4">
        <v>1</v>
      </c>
      <c r="G10" s="4">
        <v>2</v>
      </c>
      <c r="H10" s="4" t="s">
        <v>19</v>
      </c>
      <c r="I10" s="11" t="s">
        <v>22</v>
      </c>
    </row>
    <row r="11" spans="1:9" s="11" customFormat="1" ht="12">
      <c r="A11" s="11" t="str">
        <f t="shared" si="0"/>
        <v>1969-70</v>
      </c>
      <c r="B11" s="21">
        <v>38261</v>
      </c>
      <c r="C11" s="1" t="s">
        <v>128</v>
      </c>
      <c r="D11" s="2" t="s">
        <v>120</v>
      </c>
      <c r="E11" s="2" t="s">
        <v>18</v>
      </c>
      <c r="F11" s="4">
        <v>3</v>
      </c>
      <c r="G11" s="4">
        <v>1</v>
      </c>
      <c r="H11" s="13" t="s">
        <v>15</v>
      </c>
      <c r="I11" s="11" t="s">
        <v>129</v>
      </c>
    </row>
    <row r="12" spans="1:9" s="11" customFormat="1" ht="12">
      <c r="A12" s="11" t="str">
        <f t="shared" si="0"/>
        <v>1969-70</v>
      </c>
      <c r="B12" s="21">
        <v>40817</v>
      </c>
      <c r="C12" s="1" t="s">
        <v>130</v>
      </c>
      <c r="D12" s="2" t="s">
        <v>120</v>
      </c>
      <c r="E12" s="2" t="s">
        <v>18</v>
      </c>
      <c r="F12" s="4">
        <v>2</v>
      </c>
      <c r="G12" s="4">
        <v>2</v>
      </c>
      <c r="H12" s="4" t="s">
        <v>24</v>
      </c>
      <c r="I12" s="11" t="s">
        <v>131</v>
      </c>
    </row>
    <row r="13" spans="1:8" s="11" customFormat="1" ht="12">
      <c r="A13" s="11" t="str">
        <f t="shared" si="0"/>
        <v>1969-70</v>
      </c>
      <c r="B13" s="20">
        <v>43374</v>
      </c>
      <c r="C13" s="11" t="s">
        <v>128</v>
      </c>
      <c r="D13" s="4" t="s">
        <v>120</v>
      </c>
      <c r="E13" s="4" t="s">
        <v>5</v>
      </c>
      <c r="F13" s="4">
        <v>0</v>
      </c>
      <c r="G13" s="4">
        <v>2</v>
      </c>
      <c r="H13" s="4" t="s">
        <v>19</v>
      </c>
    </row>
    <row r="14" spans="1:9" s="11" customFormat="1" ht="12">
      <c r="A14" s="11" t="str">
        <f t="shared" si="0"/>
        <v>1969-70</v>
      </c>
      <c r="B14" s="20">
        <v>45931</v>
      </c>
      <c r="C14" s="11" t="s">
        <v>132</v>
      </c>
      <c r="D14" s="4" t="s">
        <v>120</v>
      </c>
      <c r="E14" s="4" t="s">
        <v>5</v>
      </c>
      <c r="F14" s="4">
        <v>1</v>
      </c>
      <c r="G14" s="4">
        <v>1</v>
      </c>
      <c r="H14" s="4" t="s">
        <v>24</v>
      </c>
      <c r="I14" s="11" t="s">
        <v>133</v>
      </c>
    </row>
    <row r="15" spans="1:9" s="11" customFormat="1" ht="12">
      <c r="A15" s="11" t="str">
        <f t="shared" si="0"/>
        <v>1969-70</v>
      </c>
      <c r="B15" s="21">
        <v>37196</v>
      </c>
      <c r="C15" s="1" t="s">
        <v>113</v>
      </c>
      <c r="D15" s="2" t="s">
        <v>120</v>
      </c>
      <c r="E15" s="2" t="s">
        <v>18</v>
      </c>
      <c r="F15" s="4">
        <v>1</v>
      </c>
      <c r="G15" s="4">
        <v>0</v>
      </c>
      <c r="H15" s="13" t="s">
        <v>15</v>
      </c>
      <c r="I15" s="11" t="s">
        <v>16</v>
      </c>
    </row>
    <row r="16" spans="1:9" s="11" customFormat="1" ht="12">
      <c r="A16" s="11" t="str">
        <f t="shared" si="0"/>
        <v>1969-70</v>
      </c>
      <c r="B16" s="20">
        <v>39753</v>
      </c>
      <c r="C16" s="11" t="s">
        <v>134</v>
      </c>
      <c r="D16" s="4" t="s">
        <v>120</v>
      </c>
      <c r="E16" s="4" t="s">
        <v>5</v>
      </c>
      <c r="F16" s="4">
        <v>1</v>
      </c>
      <c r="G16" s="4">
        <v>9</v>
      </c>
      <c r="H16" s="4" t="s">
        <v>19</v>
      </c>
      <c r="I16" s="12" t="s">
        <v>95</v>
      </c>
    </row>
    <row r="17" spans="1:8" s="11" customFormat="1" ht="12">
      <c r="A17" s="11" t="str">
        <f t="shared" si="0"/>
        <v>1969-70</v>
      </c>
      <c r="B17" s="20">
        <v>42309</v>
      </c>
      <c r="C17" s="11" t="s">
        <v>135</v>
      </c>
      <c r="D17" s="4" t="s">
        <v>120</v>
      </c>
      <c r="E17" s="4" t="s">
        <v>5</v>
      </c>
      <c r="F17" s="4">
        <v>0</v>
      </c>
      <c r="G17" s="4">
        <v>0</v>
      </c>
      <c r="H17" s="4" t="s">
        <v>53</v>
      </c>
    </row>
    <row r="18" spans="1:8" s="11" customFormat="1" ht="12">
      <c r="A18" s="11" t="str">
        <f t="shared" si="0"/>
        <v>1969-70</v>
      </c>
      <c r="B18" s="20">
        <v>41609</v>
      </c>
      <c r="C18" s="11" t="s">
        <v>136</v>
      </c>
      <c r="D18" s="4" t="s">
        <v>120</v>
      </c>
      <c r="E18" s="4" t="s">
        <v>5</v>
      </c>
      <c r="F18" s="4">
        <v>0</v>
      </c>
      <c r="G18" s="4">
        <v>1</v>
      </c>
      <c r="H18" s="4" t="s">
        <v>19</v>
      </c>
    </row>
    <row r="19" spans="1:9" s="11" customFormat="1" ht="12">
      <c r="A19" s="11" t="str">
        <f t="shared" si="0"/>
        <v>1969-70</v>
      </c>
      <c r="B19" s="21">
        <v>46722</v>
      </c>
      <c r="C19" s="1" t="s">
        <v>137</v>
      </c>
      <c r="D19" s="2" t="s">
        <v>120</v>
      </c>
      <c r="E19" s="2" t="s">
        <v>18</v>
      </c>
      <c r="F19" s="4">
        <v>1</v>
      </c>
      <c r="G19" s="4">
        <v>0</v>
      </c>
      <c r="H19" s="13" t="s">
        <v>15</v>
      </c>
      <c r="I19" s="11" t="s">
        <v>138</v>
      </c>
    </row>
    <row r="20" spans="1:9" s="11" customFormat="1" ht="12">
      <c r="A20" s="11" t="str">
        <f t="shared" si="0"/>
        <v>1969-70</v>
      </c>
      <c r="B20" s="22" t="s">
        <v>95</v>
      </c>
      <c r="C20" s="11" t="s">
        <v>139</v>
      </c>
      <c r="D20" s="4" t="s">
        <v>120</v>
      </c>
      <c r="E20" s="4" t="s">
        <v>5</v>
      </c>
      <c r="F20" s="4">
        <v>3</v>
      </c>
      <c r="G20" s="4">
        <v>3</v>
      </c>
      <c r="H20" s="4" t="s">
        <v>24</v>
      </c>
      <c r="I20" s="12" t="s">
        <v>142</v>
      </c>
    </row>
    <row r="21" spans="1:9" s="11" customFormat="1" ht="12">
      <c r="A21" s="11" t="str">
        <f t="shared" si="0"/>
        <v>1969-70</v>
      </c>
      <c r="B21" s="22" t="s">
        <v>95</v>
      </c>
      <c r="C21" s="11" t="s">
        <v>140</v>
      </c>
      <c r="D21" s="4" t="s">
        <v>120</v>
      </c>
      <c r="E21" s="4" t="s">
        <v>5</v>
      </c>
      <c r="F21" s="4">
        <v>1</v>
      </c>
      <c r="G21" s="4">
        <v>2</v>
      </c>
      <c r="H21" s="4" t="s">
        <v>19</v>
      </c>
      <c r="I21" s="11" t="s">
        <v>43</v>
      </c>
    </row>
    <row r="22" spans="1:9" s="11" customFormat="1" ht="12">
      <c r="A22" s="11" t="str">
        <f t="shared" si="0"/>
        <v>1969-70</v>
      </c>
      <c r="B22" s="22" t="s">
        <v>95</v>
      </c>
      <c r="C22" s="11" t="s">
        <v>113</v>
      </c>
      <c r="D22" s="4" t="s">
        <v>120</v>
      </c>
      <c r="E22" s="4" t="s">
        <v>5</v>
      </c>
      <c r="F22" s="4">
        <v>1</v>
      </c>
      <c r="G22" s="4">
        <v>5</v>
      </c>
      <c r="H22" s="4" t="s">
        <v>19</v>
      </c>
      <c r="I22" s="11" t="s">
        <v>22</v>
      </c>
    </row>
    <row r="23" spans="1:8" s="11" customFormat="1" ht="12">
      <c r="A23" s="11" t="str">
        <f t="shared" si="0"/>
        <v>1969-70</v>
      </c>
      <c r="B23" s="20">
        <v>39142</v>
      </c>
      <c r="C23" s="11" t="s">
        <v>141</v>
      </c>
      <c r="D23" s="4" t="s">
        <v>120</v>
      </c>
      <c r="E23" s="4" t="s">
        <v>5</v>
      </c>
      <c r="F23" s="4">
        <v>0</v>
      </c>
      <c r="G23" s="4">
        <v>2</v>
      </c>
      <c r="H23" s="4" t="s">
        <v>19</v>
      </c>
    </row>
    <row r="24" spans="1:8" s="11" customFormat="1" ht="12">
      <c r="A24" s="11" t="str">
        <f t="shared" si="0"/>
        <v>1969-70</v>
      </c>
      <c r="B24" s="21">
        <v>41699</v>
      </c>
      <c r="C24" s="1" t="s">
        <v>141</v>
      </c>
      <c r="D24" s="2" t="s">
        <v>120</v>
      </c>
      <c r="E24" s="2" t="s">
        <v>18</v>
      </c>
      <c r="F24" s="4">
        <v>0</v>
      </c>
      <c r="G24" s="4">
        <v>1</v>
      </c>
      <c r="H24" s="4" t="s">
        <v>19</v>
      </c>
    </row>
    <row r="25" spans="1:8" s="11" customFormat="1" ht="12">
      <c r="A25" s="11" t="str">
        <f t="shared" si="0"/>
        <v>1969-70</v>
      </c>
      <c r="B25" s="20">
        <v>46813</v>
      </c>
      <c r="C25" s="11" t="s">
        <v>126</v>
      </c>
      <c r="D25" s="4" t="s">
        <v>120</v>
      </c>
      <c r="E25" s="4" t="s">
        <v>5</v>
      </c>
      <c r="F25" s="4">
        <v>0</v>
      </c>
      <c r="G25" s="4">
        <v>1</v>
      </c>
      <c r="H25" s="4" t="s">
        <v>19</v>
      </c>
    </row>
    <row r="26" spans="1:9" s="11" customFormat="1" ht="12">
      <c r="A26" s="11" t="str">
        <f t="shared" si="0"/>
        <v>1969-70</v>
      </c>
      <c r="B26" s="21">
        <v>38078</v>
      </c>
      <c r="C26" s="1" t="s">
        <v>104</v>
      </c>
      <c r="D26" s="2" t="s">
        <v>120</v>
      </c>
      <c r="E26" s="2" t="s">
        <v>18</v>
      </c>
      <c r="F26" s="13" t="s">
        <v>95</v>
      </c>
      <c r="G26" s="13" t="s">
        <v>95</v>
      </c>
      <c r="H26" s="13" t="s">
        <v>15</v>
      </c>
      <c r="I26" s="12" t="s">
        <v>95</v>
      </c>
    </row>
    <row r="27" spans="1:9" s="11" customFormat="1" ht="12">
      <c r="A27" s="11" t="str">
        <f t="shared" si="0"/>
        <v>1969-70</v>
      </c>
      <c r="B27" s="21">
        <v>40634</v>
      </c>
      <c r="C27" s="1" t="s">
        <v>140</v>
      </c>
      <c r="D27" s="2" t="s">
        <v>120</v>
      </c>
      <c r="E27" s="2" t="s">
        <v>18</v>
      </c>
      <c r="F27" s="4">
        <v>1</v>
      </c>
      <c r="G27" s="4">
        <v>1</v>
      </c>
      <c r="H27" s="4" t="s">
        <v>24</v>
      </c>
      <c r="I27" s="11" t="s">
        <v>43</v>
      </c>
    </row>
    <row r="28" spans="1:9" s="11" customFormat="1" ht="12">
      <c r="A28" s="11" t="str">
        <f t="shared" si="0"/>
        <v>1969-70</v>
      </c>
      <c r="B28" s="22" t="s">
        <v>95</v>
      </c>
      <c r="C28" s="11" t="s">
        <v>124</v>
      </c>
      <c r="D28" s="4" t="s">
        <v>120</v>
      </c>
      <c r="E28" s="4" t="s">
        <v>5</v>
      </c>
      <c r="F28" s="4">
        <v>1</v>
      </c>
      <c r="G28" s="4">
        <v>3</v>
      </c>
      <c r="H28" s="4" t="s">
        <v>19</v>
      </c>
      <c r="I28" s="11" t="s">
        <v>28</v>
      </c>
    </row>
    <row r="29" spans="1:9" s="11" customFormat="1" ht="12">
      <c r="A29" s="11" t="str">
        <f t="shared" si="0"/>
        <v>1969-70</v>
      </c>
      <c r="B29" s="19" t="s">
        <v>95</v>
      </c>
      <c r="C29" s="1" t="s">
        <v>139</v>
      </c>
      <c r="D29" s="2" t="s">
        <v>120</v>
      </c>
      <c r="E29" s="2" t="s">
        <v>18</v>
      </c>
      <c r="F29" s="4">
        <v>3</v>
      </c>
      <c r="G29" s="4">
        <v>0</v>
      </c>
      <c r="H29" s="13" t="s">
        <v>15</v>
      </c>
      <c r="I29" s="11" t="s">
        <v>152</v>
      </c>
    </row>
    <row r="30" spans="1:8" s="11" customFormat="1" ht="12">
      <c r="A30" s="11" t="str">
        <f t="shared" si="0"/>
        <v>1969-70</v>
      </c>
      <c r="B30" s="22" t="s">
        <v>95</v>
      </c>
      <c r="C30" s="11" t="s">
        <v>130</v>
      </c>
      <c r="D30" s="4" t="s">
        <v>120</v>
      </c>
      <c r="E30" s="4" t="s">
        <v>5</v>
      </c>
      <c r="F30" s="4">
        <v>0</v>
      </c>
      <c r="G30" s="4">
        <v>5</v>
      </c>
      <c r="H30" s="4" t="s">
        <v>19</v>
      </c>
    </row>
    <row r="31" spans="1:8" s="11" customFormat="1" ht="12">
      <c r="A31" s="11" t="str">
        <f t="shared" si="0"/>
        <v>1969-70</v>
      </c>
      <c r="B31" s="22" t="s">
        <v>95</v>
      </c>
      <c r="C31" s="11" t="s">
        <v>104</v>
      </c>
      <c r="D31" s="4" t="s">
        <v>120</v>
      </c>
      <c r="E31" s="4" t="s">
        <v>5</v>
      </c>
      <c r="F31" s="4">
        <v>0</v>
      </c>
      <c r="G31" s="4">
        <v>5</v>
      </c>
      <c r="H31" s="4" t="s">
        <v>19</v>
      </c>
    </row>
    <row r="32" spans="1:8" s="11" customFormat="1" ht="12">
      <c r="A32" s="11" t="str">
        <f t="shared" si="0"/>
        <v>1969-70</v>
      </c>
      <c r="B32" s="19" t="s">
        <v>95</v>
      </c>
      <c r="C32" s="1" t="s">
        <v>125</v>
      </c>
      <c r="D32" s="2" t="s">
        <v>120</v>
      </c>
      <c r="E32" s="2" t="s">
        <v>18</v>
      </c>
      <c r="F32" s="4">
        <v>0</v>
      </c>
      <c r="G32" s="4">
        <v>3</v>
      </c>
      <c r="H32" s="4" t="s">
        <v>19</v>
      </c>
    </row>
    <row r="33" spans="1:9" s="11" customFormat="1" ht="12">
      <c r="A33" s="11" t="str">
        <f t="shared" si="0"/>
        <v>1969-70</v>
      </c>
      <c r="B33" s="19" t="s">
        <v>95</v>
      </c>
      <c r="C33" s="1" t="s">
        <v>132</v>
      </c>
      <c r="D33" s="2" t="s">
        <v>120</v>
      </c>
      <c r="E33" s="2" t="s">
        <v>18</v>
      </c>
      <c r="F33" s="4">
        <v>5</v>
      </c>
      <c r="G33" s="4">
        <v>1</v>
      </c>
      <c r="H33" s="13" t="s">
        <v>15</v>
      </c>
      <c r="I33" s="11" t="s">
        <v>143</v>
      </c>
    </row>
    <row r="34" spans="1:9" s="11" customFormat="1" ht="12">
      <c r="A34" s="11" t="str">
        <f t="shared" si="0"/>
        <v>1969-70</v>
      </c>
      <c r="B34" s="19" t="s">
        <v>95</v>
      </c>
      <c r="C34" s="1" t="s">
        <v>135</v>
      </c>
      <c r="D34" s="2" t="s">
        <v>120</v>
      </c>
      <c r="E34" s="2" t="s">
        <v>18</v>
      </c>
      <c r="F34" s="13" t="s">
        <v>95</v>
      </c>
      <c r="G34" s="13" t="s">
        <v>95</v>
      </c>
      <c r="H34" s="13" t="s">
        <v>19</v>
      </c>
      <c r="I34" s="12" t="s">
        <v>95</v>
      </c>
    </row>
    <row r="35" spans="1:9" s="11" customFormat="1" ht="12">
      <c r="A35" s="11" t="str">
        <f t="shared" si="0"/>
        <v>1969-70</v>
      </c>
      <c r="B35" s="19" t="s">
        <v>95</v>
      </c>
      <c r="C35" s="1" t="s">
        <v>134</v>
      </c>
      <c r="D35" s="2" t="s">
        <v>120</v>
      </c>
      <c r="E35" s="2" t="s">
        <v>18</v>
      </c>
      <c r="F35" s="4">
        <v>1</v>
      </c>
      <c r="G35" s="4">
        <v>4</v>
      </c>
      <c r="H35" s="4" t="s">
        <v>19</v>
      </c>
      <c r="I35" s="11" t="s">
        <v>28</v>
      </c>
    </row>
    <row r="36" spans="1:9" s="11" customFormat="1" ht="12">
      <c r="A36" s="11" t="str">
        <f t="shared" si="0"/>
        <v>1969-70</v>
      </c>
      <c r="B36" s="22" t="s">
        <v>95</v>
      </c>
      <c r="C36" s="11" t="s">
        <v>137</v>
      </c>
      <c r="D36" s="4" t="s">
        <v>120</v>
      </c>
      <c r="E36" s="4" t="s">
        <v>5</v>
      </c>
      <c r="F36" s="4">
        <v>2</v>
      </c>
      <c r="G36" s="4">
        <v>2</v>
      </c>
      <c r="H36" s="4" t="s">
        <v>24</v>
      </c>
      <c r="I36" s="11" t="s">
        <v>55</v>
      </c>
    </row>
    <row r="37" spans="1:9" s="11" customFormat="1" ht="12">
      <c r="A37" s="11" t="str">
        <f t="shared" si="0"/>
        <v>1969-70</v>
      </c>
      <c r="B37" s="19" t="s">
        <v>95</v>
      </c>
      <c r="C37" s="1" t="s">
        <v>136</v>
      </c>
      <c r="D37" s="2" t="s">
        <v>120</v>
      </c>
      <c r="E37" s="2" t="s">
        <v>18</v>
      </c>
      <c r="F37" s="4">
        <v>2</v>
      </c>
      <c r="G37" s="4">
        <v>0</v>
      </c>
      <c r="H37" s="13" t="s">
        <v>15</v>
      </c>
      <c r="I37" s="11" t="s">
        <v>153</v>
      </c>
    </row>
    <row r="38" spans="2:8" s="11" customFormat="1" ht="12">
      <c r="B38" s="22"/>
      <c r="D38" s="4"/>
      <c r="E38" s="4"/>
      <c r="F38" s="4"/>
      <c r="G38" s="4"/>
      <c r="H38" s="4"/>
    </row>
    <row r="39" spans="2:8" s="11" customFormat="1" ht="12">
      <c r="B39" s="22"/>
      <c r="D39" s="4"/>
      <c r="E39" s="4"/>
      <c r="F39" s="4"/>
      <c r="G39" s="4"/>
      <c r="H39" s="4"/>
    </row>
    <row r="40" spans="2:8" s="11" customFormat="1" ht="12">
      <c r="B40" s="22"/>
      <c r="D40" s="4"/>
      <c r="E40" s="4"/>
      <c r="F40" s="4"/>
      <c r="G40" s="4"/>
      <c r="H40" s="4"/>
    </row>
    <row r="41" spans="2:8" s="11" customFormat="1" ht="12">
      <c r="B41" s="22"/>
      <c r="D41" s="4"/>
      <c r="E41" s="4"/>
      <c r="F41" s="4"/>
      <c r="G41" s="4"/>
      <c r="H41" s="4"/>
    </row>
    <row r="42" spans="2:8" s="11" customFormat="1" ht="12">
      <c r="B42" s="22"/>
      <c r="D42" s="4"/>
      <c r="E42" s="4"/>
      <c r="F42" s="4"/>
      <c r="G42" s="4"/>
      <c r="H42" s="4"/>
    </row>
    <row r="43" spans="2:8" s="11" customFormat="1" ht="12">
      <c r="B43" s="22"/>
      <c r="D43" s="4"/>
      <c r="E43" s="4"/>
      <c r="F43" s="4"/>
      <c r="G43" s="4"/>
      <c r="H43" s="4"/>
    </row>
  </sheetData>
  <printOptions/>
  <pageMargins left="0.75" right="0.75" top="1" bottom="1" header="0.5" footer="0.5"/>
  <pageSetup fitToHeight="1" fitToWidth="1" horizontalDpi="300" verticalDpi="300" orientation="portrait" paperSize="9" scale="94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2">
      <selection activeCell="J24" sqref="J24"/>
    </sheetView>
  </sheetViews>
  <sheetFormatPr defaultColWidth="9.140625" defaultRowHeight="12.75"/>
  <cols>
    <col min="1" max="1" width="4.7109375" style="2" customWidth="1"/>
    <col min="2" max="2" width="22.140625" style="1" customWidth="1"/>
    <col min="3" max="16384" width="9.140625" style="1" customWidth="1"/>
  </cols>
  <sheetData>
    <row r="1" spans="2:3" ht="18">
      <c r="B1" s="32" t="s">
        <v>98</v>
      </c>
      <c r="C1" s="33" t="s">
        <v>144</v>
      </c>
    </row>
    <row r="2" spans="3:9" ht="12">
      <c r="C2" s="2" t="s">
        <v>56</v>
      </c>
      <c r="D2" s="2" t="s">
        <v>15</v>
      </c>
      <c r="E2" s="2" t="s">
        <v>24</v>
      </c>
      <c r="F2" s="2" t="s">
        <v>19</v>
      </c>
      <c r="G2" s="2" t="s">
        <v>4</v>
      </c>
      <c r="H2" s="2" t="s">
        <v>5</v>
      </c>
      <c r="I2" s="2" t="s">
        <v>57</v>
      </c>
    </row>
    <row r="3" spans="1:10" ht="12">
      <c r="A3" s="2">
        <v>1</v>
      </c>
      <c r="B3" s="14" t="s">
        <v>21</v>
      </c>
      <c r="C3" s="15">
        <v>42</v>
      </c>
      <c r="D3" s="15">
        <v>26</v>
      </c>
      <c r="E3" s="15">
        <v>9</v>
      </c>
      <c r="F3" s="15">
        <v>7</v>
      </c>
      <c r="G3" s="15">
        <v>93</v>
      </c>
      <c r="H3" s="15">
        <v>37</v>
      </c>
      <c r="I3" s="15">
        <v>61</v>
      </c>
      <c r="J3" s="14"/>
    </row>
    <row r="4" spans="1:9" ht="12">
      <c r="A4" s="2">
        <f>(A3)+1</f>
        <v>2</v>
      </c>
      <c r="B4" s="1" t="s">
        <v>26</v>
      </c>
      <c r="C4" s="2">
        <v>42</v>
      </c>
      <c r="D4" s="2">
        <v>26</v>
      </c>
      <c r="E4" s="2">
        <v>8</v>
      </c>
      <c r="F4" s="2">
        <v>8</v>
      </c>
      <c r="G4" s="2">
        <v>104</v>
      </c>
      <c r="H4" s="2">
        <v>43</v>
      </c>
      <c r="I4" s="2">
        <v>60</v>
      </c>
    </row>
    <row r="5" spans="1:9" ht="12">
      <c r="A5" s="2">
        <f>(A4)+1</f>
        <v>3</v>
      </c>
      <c r="B5" s="1" t="s">
        <v>23</v>
      </c>
      <c r="C5" s="2">
        <v>42</v>
      </c>
      <c r="D5" s="2">
        <v>24</v>
      </c>
      <c r="E5" s="2">
        <v>11</v>
      </c>
      <c r="F5" s="2">
        <v>7</v>
      </c>
      <c r="G5" s="2">
        <v>88</v>
      </c>
      <c r="H5" s="2">
        <v>46</v>
      </c>
      <c r="I5" s="2">
        <v>59</v>
      </c>
    </row>
    <row r="6" spans="1:9" ht="12">
      <c r="A6" s="2">
        <f>(A5)+1</f>
        <v>4</v>
      </c>
      <c r="B6" s="1" t="s">
        <v>35</v>
      </c>
      <c r="C6" s="2">
        <v>42</v>
      </c>
      <c r="D6" s="2">
        <v>19</v>
      </c>
      <c r="E6" s="2">
        <v>15</v>
      </c>
      <c r="F6" s="2">
        <v>8</v>
      </c>
      <c r="G6" s="2">
        <v>71</v>
      </c>
      <c r="H6" s="2">
        <v>43</v>
      </c>
      <c r="I6" s="2">
        <v>53</v>
      </c>
    </row>
    <row r="7" spans="1:9" ht="12">
      <c r="A7" s="2">
        <f>(A6)+1</f>
        <v>5</v>
      </c>
      <c r="B7" s="1" t="s">
        <v>40</v>
      </c>
      <c r="C7" s="2">
        <v>42</v>
      </c>
      <c r="D7" s="2">
        <v>20</v>
      </c>
      <c r="E7" s="2">
        <v>10</v>
      </c>
      <c r="F7" s="2">
        <v>12</v>
      </c>
      <c r="G7" s="2">
        <v>82</v>
      </c>
      <c r="H7" s="2">
        <v>66</v>
      </c>
      <c r="I7" s="2">
        <v>50</v>
      </c>
    </row>
    <row r="8" spans="1:10" ht="12">
      <c r="A8" s="2">
        <f>(A7)+1</f>
        <v>6</v>
      </c>
      <c r="B8" s="1" t="s">
        <v>51</v>
      </c>
      <c r="C8" s="2">
        <v>42</v>
      </c>
      <c r="D8" s="2">
        <v>20</v>
      </c>
      <c r="E8" s="2">
        <v>8</v>
      </c>
      <c r="F8" s="2">
        <v>14</v>
      </c>
      <c r="G8" s="2">
        <v>72</v>
      </c>
      <c r="H8" s="2">
        <v>65</v>
      </c>
      <c r="I8" s="2">
        <v>48</v>
      </c>
      <c r="J8" s="14"/>
    </row>
    <row r="9" spans="1:9" ht="12">
      <c r="A9" s="2">
        <f>(A8)+1</f>
        <v>7</v>
      </c>
      <c r="B9" s="1" t="s">
        <v>44</v>
      </c>
      <c r="C9" s="2">
        <v>42</v>
      </c>
      <c r="D9" s="2">
        <v>18</v>
      </c>
      <c r="E9" s="2">
        <v>11</v>
      </c>
      <c r="F9" s="2">
        <v>13</v>
      </c>
      <c r="G9" s="2">
        <v>67</v>
      </c>
      <c r="H9" s="2">
        <v>51</v>
      </c>
      <c r="I9" s="2">
        <v>47</v>
      </c>
    </row>
    <row r="10" spans="1:9" ht="12">
      <c r="A10" s="2">
        <f>(A9)+1</f>
        <v>8</v>
      </c>
      <c r="B10" s="1" t="s">
        <v>39</v>
      </c>
      <c r="C10" s="2">
        <v>42</v>
      </c>
      <c r="D10" s="2">
        <v>19</v>
      </c>
      <c r="E10" s="2">
        <v>9</v>
      </c>
      <c r="F10" s="2">
        <v>14</v>
      </c>
      <c r="G10" s="2">
        <v>68</v>
      </c>
      <c r="H10" s="2">
        <v>58</v>
      </c>
      <c r="I10" s="2">
        <v>47</v>
      </c>
    </row>
    <row r="11" spans="1:9" ht="12">
      <c r="A11" s="2">
        <f>(A10)+1</f>
        <v>9</v>
      </c>
      <c r="B11" s="1" t="s">
        <v>29</v>
      </c>
      <c r="C11" s="2">
        <v>42</v>
      </c>
      <c r="D11" s="2">
        <v>19</v>
      </c>
      <c r="E11" s="2">
        <v>8</v>
      </c>
      <c r="F11" s="2">
        <v>15</v>
      </c>
      <c r="G11" s="2">
        <v>86</v>
      </c>
      <c r="H11" s="2">
        <v>72</v>
      </c>
      <c r="I11" s="2">
        <v>46</v>
      </c>
    </row>
    <row r="12" spans="1:9" ht="12">
      <c r="A12" s="2">
        <f>(A11)+1</f>
        <v>10</v>
      </c>
      <c r="B12" s="1" t="s">
        <v>27</v>
      </c>
      <c r="C12" s="2">
        <v>42</v>
      </c>
      <c r="D12" s="2">
        <v>20</v>
      </c>
      <c r="E12" s="2">
        <v>5</v>
      </c>
      <c r="F12" s="2">
        <v>17</v>
      </c>
      <c r="G12" s="2">
        <v>78</v>
      </c>
      <c r="H12" s="2">
        <v>81</v>
      </c>
      <c r="I12" s="2">
        <v>45</v>
      </c>
    </row>
    <row r="13" spans="1:9" ht="12">
      <c r="A13" s="2">
        <f>(A12)+1</f>
        <v>11</v>
      </c>
      <c r="B13" s="1" t="s">
        <v>45</v>
      </c>
      <c r="C13" s="2">
        <v>42</v>
      </c>
      <c r="D13" s="2">
        <v>15</v>
      </c>
      <c r="E13" s="2">
        <v>13</v>
      </c>
      <c r="F13" s="2">
        <v>14</v>
      </c>
      <c r="G13" s="2">
        <v>61</v>
      </c>
      <c r="H13" s="2">
        <v>57</v>
      </c>
      <c r="I13" s="2">
        <v>43</v>
      </c>
    </row>
    <row r="14" spans="1:9" ht="12">
      <c r="A14" s="2">
        <f>(A13)+1</f>
        <v>12</v>
      </c>
      <c r="B14" s="1" t="s">
        <v>30</v>
      </c>
      <c r="C14" s="2">
        <v>42</v>
      </c>
      <c r="D14" s="2">
        <v>14</v>
      </c>
      <c r="E14" s="2">
        <v>15</v>
      </c>
      <c r="F14" s="2">
        <v>13</v>
      </c>
      <c r="G14" s="2">
        <v>58</v>
      </c>
      <c r="H14" s="2">
        <v>53</v>
      </c>
      <c r="I14" s="2">
        <v>43</v>
      </c>
    </row>
    <row r="15" spans="1:9" ht="12">
      <c r="A15" s="2">
        <f>(A14)+1</f>
        <v>13</v>
      </c>
      <c r="B15" s="1" t="s">
        <v>14</v>
      </c>
      <c r="C15" s="2">
        <v>42</v>
      </c>
      <c r="D15" s="2">
        <v>19</v>
      </c>
      <c r="E15" s="2">
        <v>5</v>
      </c>
      <c r="F15" s="2">
        <v>18</v>
      </c>
      <c r="G15" s="2">
        <v>57</v>
      </c>
      <c r="H15" s="2">
        <v>55</v>
      </c>
      <c r="I15" s="2">
        <v>43</v>
      </c>
    </row>
    <row r="16" spans="1:9" ht="12">
      <c r="A16" s="2">
        <f>(A15)+1</f>
        <v>14</v>
      </c>
      <c r="B16" s="1" t="s">
        <v>88</v>
      </c>
      <c r="C16" s="2">
        <v>42</v>
      </c>
      <c r="D16" s="2">
        <v>14</v>
      </c>
      <c r="E16" s="2">
        <v>13</v>
      </c>
      <c r="F16" s="2">
        <v>15</v>
      </c>
      <c r="G16" s="2">
        <v>53</v>
      </c>
      <c r="H16" s="2">
        <v>57</v>
      </c>
      <c r="I16" s="2">
        <v>41</v>
      </c>
    </row>
    <row r="17" spans="1:9" ht="12">
      <c r="A17" s="2">
        <f>(A16)+1</f>
        <v>15</v>
      </c>
      <c r="B17" s="1" t="s">
        <v>89</v>
      </c>
      <c r="C17" s="2">
        <v>42</v>
      </c>
      <c r="D17" s="2">
        <v>13</v>
      </c>
      <c r="E17" s="2">
        <v>13</v>
      </c>
      <c r="F17" s="2">
        <v>16</v>
      </c>
      <c r="G17" s="2">
        <v>48</v>
      </c>
      <c r="H17" s="2">
        <v>53</v>
      </c>
      <c r="I17" s="2">
        <v>39</v>
      </c>
    </row>
    <row r="18" spans="1:9" ht="12">
      <c r="A18" s="2">
        <f>(A17)+1</f>
        <v>16</v>
      </c>
      <c r="B18" s="1" t="s">
        <v>33</v>
      </c>
      <c r="C18" s="2">
        <v>42</v>
      </c>
      <c r="D18" s="2">
        <v>13</v>
      </c>
      <c r="E18" s="2">
        <v>11</v>
      </c>
      <c r="F18" s="2">
        <v>18</v>
      </c>
      <c r="G18" s="2">
        <v>62</v>
      </c>
      <c r="H18" s="2">
        <v>71</v>
      </c>
      <c r="I18" s="2">
        <v>37</v>
      </c>
    </row>
    <row r="19" spans="1:9" ht="12">
      <c r="A19" s="2">
        <f>(A18)+1</f>
        <v>17</v>
      </c>
      <c r="B19" s="1" t="s">
        <v>25</v>
      </c>
      <c r="C19" s="2">
        <v>42</v>
      </c>
      <c r="D19" s="2">
        <v>10</v>
      </c>
      <c r="E19" s="2">
        <v>11</v>
      </c>
      <c r="F19" s="2">
        <v>21</v>
      </c>
      <c r="G19" s="2">
        <v>58</v>
      </c>
      <c r="H19" s="2">
        <v>76</v>
      </c>
      <c r="I19" s="2">
        <v>31</v>
      </c>
    </row>
    <row r="20" spans="1:9" ht="12">
      <c r="A20" s="2">
        <f>(A19)+1</f>
        <v>18</v>
      </c>
      <c r="B20" s="1" t="s">
        <v>50</v>
      </c>
      <c r="C20" s="2">
        <v>42</v>
      </c>
      <c r="D20" s="2">
        <v>11</v>
      </c>
      <c r="E20" s="2">
        <v>9</v>
      </c>
      <c r="F20" s="2">
        <v>22</v>
      </c>
      <c r="G20" s="2">
        <v>52</v>
      </c>
      <c r="H20" s="2">
        <v>82</v>
      </c>
      <c r="I20" s="2">
        <v>31</v>
      </c>
    </row>
    <row r="21" spans="1:9" ht="12">
      <c r="A21" s="2">
        <f>(A20)+1</f>
        <v>19</v>
      </c>
      <c r="B21" s="1" t="s">
        <v>42</v>
      </c>
      <c r="C21" s="2">
        <v>42</v>
      </c>
      <c r="D21" s="2">
        <v>9</v>
      </c>
      <c r="E21" s="2">
        <v>11</v>
      </c>
      <c r="F21" s="2">
        <v>22</v>
      </c>
      <c r="G21" s="2">
        <v>40</v>
      </c>
      <c r="H21" s="2">
        <v>80</v>
      </c>
      <c r="I21" s="2">
        <v>29</v>
      </c>
    </row>
    <row r="22" spans="1:9" ht="12">
      <c r="A22" s="16">
        <f>(A21)+1</f>
        <v>20</v>
      </c>
      <c r="B22" s="17" t="s">
        <v>58</v>
      </c>
      <c r="C22" s="16">
        <v>42</v>
      </c>
      <c r="D22" s="16">
        <v>11</v>
      </c>
      <c r="E22" s="16">
        <v>6</v>
      </c>
      <c r="F22" s="16">
        <v>25</v>
      </c>
      <c r="G22" s="16">
        <v>39</v>
      </c>
      <c r="H22" s="16">
        <v>76</v>
      </c>
      <c r="I22" s="16">
        <v>28</v>
      </c>
    </row>
    <row r="23" spans="1:10" ht="15">
      <c r="A23" s="2">
        <f>(A22)+1</f>
        <v>21</v>
      </c>
      <c r="B23" s="1" t="s">
        <v>37</v>
      </c>
      <c r="C23" s="2">
        <v>42</v>
      </c>
      <c r="D23" s="2">
        <v>8</v>
      </c>
      <c r="E23" s="2">
        <v>9</v>
      </c>
      <c r="F23" s="2">
        <v>25</v>
      </c>
      <c r="G23" s="2">
        <v>58</v>
      </c>
      <c r="H23" s="2">
        <v>116</v>
      </c>
      <c r="I23" s="2">
        <v>25</v>
      </c>
      <c r="J23" s="34" t="s">
        <v>156</v>
      </c>
    </row>
    <row r="24" spans="1:10" ht="15">
      <c r="A24" s="2">
        <f>(A23)+1</f>
        <v>22</v>
      </c>
      <c r="B24" s="1" t="s">
        <v>47</v>
      </c>
      <c r="C24" s="2">
        <v>42</v>
      </c>
      <c r="D24" s="2">
        <v>4</v>
      </c>
      <c r="E24" s="2">
        <v>10</v>
      </c>
      <c r="F24" s="2">
        <v>28</v>
      </c>
      <c r="G24" s="2">
        <v>46</v>
      </c>
      <c r="H24" s="2">
        <v>101</v>
      </c>
      <c r="I24" s="2">
        <v>18</v>
      </c>
      <c r="J24" s="34"/>
    </row>
    <row r="27" spans="2:3" ht="18">
      <c r="B27" s="32" t="s">
        <v>98</v>
      </c>
      <c r="C27" s="33" t="s">
        <v>155</v>
      </c>
    </row>
    <row r="28" spans="3:9" ht="12">
      <c r="C28" s="2" t="s">
        <v>56</v>
      </c>
      <c r="D28" s="2" t="s">
        <v>15</v>
      </c>
      <c r="E28" s="2" t="s">
        <v>24</v>
      </c>
      <c r="F28" s="2" t="s">
        <v>19</v>
      </c>
      <c r="G28" s="2" t="s">
        <v>4</v>
      </c>
      <c r="H28" s="2" t="s">
        <v>5</v>
      </c>
      <c r="I28" s="2" t="s">
        <v>57</v>
      </c>
    </row>
    <row r="29" spans="1:9" ht="12">
      <c r="A29" s="2">
        <v>1</v>
      </c>
      <c r="B29" s="14" t="s">
        <v>145</v>
      </c>
      <c r="C29" s="15">
        <v>34</v>
      </c>
      <c r="D29" s="15">
        <v>25</v>
      </c>
      <c r="E29" s="15">
        <v>8</v>
      </c>
      <c r="F29" s="15">
        <f>SUM(C29)-(D29+E29)</f>
        <v>1</v>
      </c>
      <c r="G29" s="15">
        <v>106</v>
      </c>
      <c r="H29" s="15">
        <v>35</v>
      </c>
      <c r="I29" s="15">
        <f>SUM(D29*2)+(E29)</f>
        <v>58</v>
      </c>
    </row>
    <row r="30" spans="1:9" ht="12">
      <c r="A30" s="2">
        <f>(A29)+1</f>
        <v>2</v>
      </c>
      <c r="B30" s="1" t="s">
        <v>125</v>
      </c>
      <c r="C30" s="2">
        <f>C29</f>
        <v>34</v>
      </c>
      <c r="D30" s="2">
        <v>20</v>
      </c>
      <c r="E30" s="2">
        <v>8</v>
      </c>
      <c r="F30" s="28">
        <f aca="true" t="shared" si="0" ref="F30:F46">SUM(C30)-(D30+E30)</f>
        <v>6</v>
      </c>
      <c r="G30" s="2">
        <v>80</v>
      </c>
      <c r="H30" s="2">
        <v>40</v>
      </c>
      <c r="I30" s="28">
        <f>SUM(D30*2)+(E30)</f>
        <v>48</v>
      </c>
    </row>
    <row r="31" spans="1:9" ht="12">
      <c r="A31" s="2">
        <f aca="true" t="shared" si="1" ref="A31:A46">(A30)+1</f>
        <v>3</v>
      </c>
      <c r="B31" s="1" t="s">
        <v>140</v>
      </c>
      <c r="C31" s="2">
        <f aca="true" t="shared" si="2" ref="C31:C46">C30</f>
        <v>34</v>
      </c>
      <c r="D31" s="2">
        <v>18</v>
      </c>
      <c r="E31" s="2">
        <v>9</v>
      </c>
      <c r="F31" s="28">
        <f t="shared" si="0"/>
        <v>7</v>
      </c>
      <c r="G31" s="2">
        <v>61</v>
      </c>
      <c r="H31" s="2">
        <v>43</v>
      </c>
      <c r="I31" s="28">
        <f aca="true" t="shared" si="3" ref="I31:I46">SUM(D31*2)+(E31)</f>
        <v>45</v>
      </c>
    </row>
    <row r="32" spans="1:9" ht="12">
      <c r="A32" s="2">
        <f t="shared" si="1"/>
        <v>4</v>
      </c>
      <c r="B32" s="1" t="s">
        <v>122</v>
      </c>
      <c r="C32" s="2">
        <f t="shared" si="2"/>
        <v>34</v>
      </c>
      <c r="D32" s="2">
        <v>19</v>
      </c>
      <c r="E32" s="2">
        <v>6</v>
      </c>
      <c r="F32" s="28">
        <f t="shared" si="0"/>
        <v>9</v>
      </c>
      <c r="G32" s="2">
        <v>64</v>
      </c>
      <c r="H32" s="2">
        <v>37</v>
      </c>
      <c r="I32" s="28">
        <f t="shared" si="3"/>
        <v>44</v>
      </c>
    </row>
    <row r="33" spans="1:9" ht="12">
      <c r="A33" s="2">
        <f t="shared" si="1"/>
        <v>5</v>
      </c>
      <c r="B33" s="1" t="s">
        <v>146</v>
      </c>
      <c r="C33" s="2">
        <f t="shared" si="2"/>
        <v>34</v>
      </c>
      <c r="D33" s="2">
        <v>17</v>
      </c>
      <c r="E33" s="2">
        <v>8</v>
      </c>
      <c r="F33" s="28">
        <f t="shared" si="0"/>
        <v>9</v>
      </c>
      <c r="G33" s="2">
        <v>68</v>
      </c>
      <c r="H33" s="2">
        <v>49</v>
      </c>
      <c r="I33" s="28">
        <f t="shared" si="3"/>
        <v>42</v>
      </c>
    </row>
    <row r="34" spans="1:9" ht="12">
      <c r="A34" s="2">
        <f t="shared" si="1"/>
        <v>6</v>
      </c>
      <c r="B34" s="1" t="s">
        <v>113</v>
      </c>
      <c r="C34" s="2">
        <f t="shared" si="2"/>
        <v>34</v>
      </c>
      <c r="D34" s="2">
        <v>16</v>
      </c>
      <c r="E34" s="2">
        <v>9</v>
      </c>
      <c r="F34" s="28">
        <f t="shared" si="0"/>
        <v>9</v>
      </c>
      <c r="G34" s="2">
        <v>79</v>
      </c>
      <c r="H34" s="2">
        <v>42</v>
      </c>
      <c r="I34" s="28">
        <f t="shared" si="3"/>
        <v>41</v>
      </c>
    </row>
    <row r="35" spans="1:9" ht="12">
      <c r="A35" s="2">
        <f t="shared" si="1"/>
        <v>7</v>
      </c>
      <c r="B35" s="1" t="s">
        <v>147</v>
      </c>
      <c r="C35" s="2">
        <f t="shared" si="2"/>
        <v>34</v>
      </c>
      <c r="D35" s="2">
        <v>16</v>
      </c>
      <c r="E35" s="2">
        <v>9</v>
      </c>
      <c r="F35" s="28">
        <f t="shared" si="0"/>
        <v>9</v>
      </c>
      <c r="G35" s="2">
        <v>60</v>
      </c>
      <c r="H35" s="2">
        <v>37</v>
      </c>
      <c r="I35" s="28">
        <f t="shared" si="3"/>
        <v>41</v>
      </c>
    </row>
    <row r="36" spans="1:9" ht="12">
      <c r="A36" s="2">
        <f t="shared" si="1"/>
        <v>8</v>
      </c>
      <c r="B36" s="1" t="s">
        <v>148</v>
      </c>
      <c r="C36" s="2">
        <f t="shared" si="2"/>
        <v>34</v>
      </c>
      <c r="D36" s="2">
        <v>15</v>
      </c>
      <c r="E36" s="2">
        <v>9</v>
      </c>
      <c r="F36" s="28">
        <f t="shared" si="0"/>
        <v>10</v>
      </c>
      <c r="G36" s="2">
        <v>62</v>
      </c>
      <c r="H36" s="2">
        <v>47</v>
      </c>
      <c r="I36" s="28">
        <f t="shared" si="3"/>
        <v>39</v>
      </c>
    </row>
    <row r="37" spans="1:9" ht="12">
      <c r="A37" s="2">
        <f t="shared" si="1"/>
        <v>9</v>
      </c>
      <c r="B37" s="1" t="s">
        <v>104</v>
      </c>
      <c r="C37" s="2">
        <f t="shared" si="2"/>
        <v>34</v>
      </c>
      <c r="D37" s="2">
        <v>16</v>
      </c>
      <c r="E37" s="2">
        <v>5</v>
      </c>
      <c r="F37" s="28">
        <f t="shared" si="0"/>
        <v>13</v>
      </c>
      <c r="G37" s="2">
        <v>78</v>
      </c>
      <c r="H37" s="2">
        <v>54</v>
      </c>
      <c r="I37" s="28">
        <f t="shared" si="3"/>
        <v>37</v>
      </c>
    </row>
    <row r="38" spans="1:9" ht="12">
      <c r="A38" s="2">
        <f t="shared" si="1"/>
        <v>10</v>
      </c>
      <c r="B38" s="1" t="s">
        <v>135</v>
      </c>
      <c r="C38" s="2">
        <f t="shared" si="2"/>
        <v>34</v>
      </c>
      <c r="D38" s="2">
        <v>11</v>
      </c>
      <c r="E38" s="2">
        <v>10</v>
      </c>
      <c r="F38" s="28">
        <f t="shared" si="0"/>
        <v>13</v>
      </c>
      <c r="G38" s="2">
        <v>45</v>
      </c>
      <c r="H38" s="2">
        <v>43</v>
      </c>
      <c r="I38" s="28">
        <f t="shared" si="3"/>
        <v>32</v>
      </c>
    </row>
    <row r="39" spans="1:9" ht="12">
      <c r="A39" s="2">
        <f t="shared" si="1"/>
        <v>11</v>
      </c>
      <c r="B39" s="1" t="s">
        <v>119</v>
      </c>
      <c r="C39" s="2">
        <f t="shared" si="2"/>
        <v>34</v>
      </c>
      <c r="D39" s="2">
        <v>10</v>
      </c>
      <c r="E39" s="2">
        <v>11</v>
      </c>
      <c r="F39" s="28">
        <f t="shared" si="0"/>
        <v>13</v>
      </c>
      <c r="G39" s="2">
        <v>61</v>
      </c>
      <c r="H39" s="2">
        <v>61</v>
      </c>
      <c r="I39" s="28">
        <f t="shared" si="3"/>
        <v>31</v>
      </c>
    </row>
    <row r="40" spans="1:9" ht="12">
      <c r="A40" s="2">
        <f t="shared" si="1"/>
        <v>12</v>
      </c>
      <c r="B40" s="1" t="s">
        <v>137</v>
      </c>
      <c r="C40" s="2">
        <f t="shared" si="2"/>
        <v>34</v>
      </c>
      <c r="D40" s="2">
        <v>8</v>
      </c>
      <c r="E40" s="2">
        <v>14</v>
      </c>
      <c r="F40" s="28">
        <f t="shared" si="0"/>
        <v>12</v>
      </c>
      <c r="G40" s="2">
        <v>43</v>
      </c>
      <c r="H40" s="2">
        <v>54</v>
      </c>
      <c r="I40" s="28">
        <f t="shared" si="3"/>
        <v>30</v>
      </c>
    </row>
    <row r="41" spans="1:9" ht="12">
      <c r="A41" s="2">
        <f t="shared" si="1"/>
        <v>13</v>
      </c>
      <c r="B41" s="1" t="s">
        <v>124</v>
      </c>
      <c r="C41" s="2">
        <f t="shared" si="2"/>
        <v>34</v>
      </c>
      <c r="D41" s="2">
        <v>8</v>
      </c>
      <c r="E41" s="2">
        <v>12</v>
      </c>
      <c r="F41" s="28">
        <f t="shared" si="0"/>
        <v>14</v>
      </c>
      <c r="G41" s="2">
        <v>46</v>
      </c>
      <c r="H41" s="2">
        <v>57</v>
      </c>
      <c r="I41" s="28">
        <f t="shared" si="3"/>
        <v>28</v>
      </c>
    </row>
    <row r="42" spans="1:9" ht="12">
      <c r="A42" s="2">
        <f t="shared" si="1"/>
        <v>14</v>
      </c>
      <c r="B42" s="1" t="s">
        <v>149</v>
      </c>
      <c r="C42" s="2">
        <f t="shared" si="2"/>
        <v>34</v>
      </c>
      <c r="D42" s="2">
        <v>10</v>
      </c>
      <c r="E42" s="2">
        <v>6</v>
      </c>
      <c r="F42" s="28">
        <f t="shared" si="0"/>
        <v>18</v>
      </c>
      <c r="G42" s="2">
        <v>48</v>
      </c>
      <c r="H42" s="2">
        <v>60</v>
      </c>
      <c r="I42" s="28">
        <f t="shared" si="3"/>
        <v>26</v>
      </c>
    </row>
    <row r="43" spans="1:9" ht="12">
      <c r="A43" s="16">
        <f t="shared" si="1"/>
        <v>15</v>
      </c>
      <c r="B43" s="17" t="s">
        <v>58</v>
      </c>
      <c r="C43" s="16">
        <f t="shared" si="2"/>
        <v>34</v>
      </c>
      <c r="D43" s="16">
        <v>9</v>
      </c>
      <c r="E43" s="16">
        <v>7</v>
      </c>
      <c r="F43" s="16">
        <f t="shared" si="0"/>
        <v>18</v>
      </c>
      <c r="G43" s="16">
        <v>48</v>
      </c>
      <c r="H43" s="16">
        <v>70</v>
      </c>
      <c r="I43" s="16">
        <f t="shared" si="3"/>
        <v>25</v>
      </c>
    </row>
    <row r="44" spans="1:9" ht="12">
      <c r="A44" s="2">
        <f t="shared" si="1"/>
        <v>16</v>
      </c>
      <c r="B44" s="1" t="s">
        <v>150</v>
      </c>
      <c r="C44" s="2">
        <f t="shared" si="2"/>
        <v>34</v>
      </c>
      <c r="D44" s="2">
        <v>7</v>
      </c>
      <c r="E44" s="2">
        <v>7</v>
      </c>
      <c r="F44" s="28">
        <f t="shared" si="0"/>
        <v>20</v>
      </c>
      <c r="G44" s="2">
        <v>33</v>
      </c>
      <c r="H44" s="2">
        <v>78</v>
      </c>
      <c r="I44" s="28">
        <f t="shared" si="3"/>
        <v>21</v>
      </c>
    </row>
    <row r="45" spans="1:9" ht="12">
      <c r="A45" s="2">
        <f t="shared" si="1"/>
        <v>17</v>
      </c>
      <c r="B45" s="1" t="s">
        <v>126</v>
      </c>
      <c r="C45" s="2">
        <f t="shared" si="2"/>
        <v>34</v>
      </c>
      <c r="D45" s="2">
        <v>5</v>
      </c>
      <c r="E45" s="2">
        <v>3</v>
      </c>
      <c r="F45" s="28">
        <f t="shared" si="0"/>
        <v>26</v>
      </c>
      <c r="G45" s="2">
        <v>35</v>
      </c>
      <c r="H45" s="2">
        <v>126</v>
      </c>
      <c r="I45" s="28">
        <f t="shared" si="3"/>
        <v>13</v>
      </c>
    </row>
    <row r="46" spans="1:9" ht="12">
      <c r="A46" s="2">
        <f t="shared" si="1"/>
        <v>18</v>
      </c>
      <c r="B46" s="1" t="s">
        <v>130</v>
      </c>
      <c r="C46" s="2">
        <f t="shared" si="2"/>
        <v>34</v>
      </c>
      <c r="D46" s="2">
        <v>3</v>
      </c>
      <c r="E46" s="2">
        <v>5</v>
      </c>
      <c r="F46" s="28">
        <f t="shared" si="0"/>
        <v>26</v>
      </c>
      <c r="G46" s="2">
        <v>38</v>
      </c>
      <c r="H46" s="2">
        <v>122</v>
      </c>
      <c r="I46" s="28">
        <f t="shared" si="3"/>
        <v>11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mcinery</cp:lastModifiedBy>
  <cp:lastPrinted>2003-10-29T11:50:49Z</cp:lastPrinted>
  <dcterms:created xsi:type="dcterms:W3CDTF">1997-10-23T13:21:56Z</dcterms:created>
  <dcterms:modified xsi:type="dcterms:W3CDTF">2009-06-03T13:09:26Z</dcterms:modified>
  <cp:category/>
  <cp:version/>
  <cp:contentType/>
  <cp:contentStatus/>
</cp:coreProperties>
</file>