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sus WebStorage\jamiefarrell50@hotmail.com\MySyncFolder\"/>
    </mc:Choice>
  </mc:AlternateContent>
  <bookViews>
    <workbookView xWindow="0" yWindow="0" windowWidth="20520" windowHeight="8535" tabRatio="629" activeTab="1"/>
  </bookViews>
  <sheets>
    <sheet name="1st XI batting" sheetId="1" r:id="rId1"/>
    <sheet name="1st XI bowling" sheetId="2" r:id="rId2"/>
    <sheet name="2nd XI batting" sheetId="8" r:id="rId3"/>
    <sheet name="2nd XI bowling" sheetId="9" r:id="rId4"/>
    <sheet name="Sunday XI batting" sheetId="10" r:id="rId5"/>
    <sheet name="Sunday XI bowling" sheetId="11" r:id="rId6"/>
    <sheet name="Sheet1" sheetId="7" state="hidden" r:id="rId7"/>
  </sheets>
  <calcPr calcId="152511"/>
</workbook>
</file>

<file path=xl/calcChain.xml><?xml version="1.0" encoding="utf-8"?>
<calcChain xmlns="http://schemas.openxmlformats.org/spreadsheetml/2006/main">
  <c r="BM42" i="11" l="1"/>
  <c r="BK42" i="11"/>
  <c r="BO42" i="11"/>
  <c r="BN42" i="11"/>
  <c r="BK22" i="11"/>
  <c r="BL22" i="11"/>
  <c r="BO22" i="11" s="1"/>
  <c r="BM22" i="11"/>
  <c r="BP22" i="11" s="1"/>
  <c r="AG15" i="10"/>
  <c r="AG8" i="10" s="1"/>
  <c r="BN22" i="11" l="1"/>
  <c r="DI33" i="2"/>
  <c r="DI34" i="2"/>
  <c r="DP15" i="2"/>
  <c r="DI17" i="2"/>
  <c r="DJ17" i="2"/>
  <c r="DM17" i="2" s="1"/>
  <c r="DK17" i="2"/>
  <c r="DN17" i="2" s="1"/>
  <c r="DI18" i="2"/>
  <c r="DJ18" i="2"/>
  <c r="DK18" i="2"/>
  <c r="DN18" i="2" s="1"/>
  <c r="DL18" i="2" l="1"/>
  <c r="DL34" i="2"/>
  <c r="DL17" i="2"/>
  <c r="DM18" i="2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7" i="11"/>
  <c r="BM6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7" i="11"/>
  <c r="BL6" i="11"/>
  <c r="CB8" i="11"/>
  <c r="CB9" i="11"/>
  <c r="CB10" i="11"/>
  <c r="CB11" i="11"/>
  <c r="CB12" i="11"/>
  <c r="CB13" i="11"/>
  <c r="CB14" i="11"/>
  <c r="CB15" i="11"/>
  <c r="CB16" i="11"/>
  <c r="CB17" i="11"/>
  <c r="CB18" i="11"/>
  <c r="CB19" i="11"/>
  <c r="CB20" i="11"/>
  <c r="CB21" i="11"/>
  <c r="CB7" i="11"/>
  <c r="CB6" i="11"/>
  <c r="CA8" i="11"/>
  <c r="CA9" i="11"/>
  <c r="CA10" i="11"/>
  <c r="CA11" i="11"/>
  <c r="CA12" i="11"/>
  <c r="CA13" i="11"/>
  <c r="CA14" i="11"/>
  <c r="CA15" i="11"/>
  <c r="CA16" i="11"/>
  <c r="CA17" i="11"/>
  <c r="CA18" i="11"/>
  <c r="CA19" i="11"/>
  <c r="CA20" i="11"/>
  <c r="CA21" i="11"/>
  <c r="CA7" i="11"/>
  <c r="CA6" i="11"/>
  <c r="AB7" i="10"/>
  <c r="AB8" i="10"/>
  <c r="AB9" i="10"/>
  <c r="AB10" i="10"/>
  <c r="AB11" i="10"/>
  <c r="AB12" i="10"/>
  <c r="AB13" i="10"/>
  <c r="AI15" i="10" s="1"/>
  <c r="AI8" i="10" s="1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6" i="10"/>
  <c r="AB5" i="10"/>
  <c r="DX30" i="9" l="1"/>
  <c r="DY30" i="9"/>
  <c r="DJ30" i="9"/>
  <c r="DK30" i="9"/>
  <c r="BQ31" i="8"/>
  <c r="BR31" i="8" s="1"/>
  <c r="BS31" i="8"/>
  <c r="BT31" i="8" s="1"/>
  <c r="BU31" i="8"/>
  <c r="BV31" i="8" s="1"/>
  <c r="BW31" i="8"/>
  <c r="BX31" i="8" s="1"/>
  <c r="BY31" i="8"/>
  <c r="BZ31" i="8" s="1"/>
  <c r="CA31" i="8"/>
  <c r="CB31" i="8" s="1"/>
  <c r="CC31" i="8"/>
  <c r="CD31" i="8" s="1"/>
  <c r="CE31" i="8"/>
  <c r="CF31" i="8" s="1"/>
  <c r="CG31" i="8"/>
  <c r="CH31" i="8" s="1"/>
  <c r="CI31" i="8"/>
  <c r="CJ31" i="8" s="1"/>
  <c r="CK31" i="8"/>
  <c r="CL31" i="8" s="1"/>
  <c r="CM31" i="8"/>
  <c r="CN31" i="8" s="1"/>
  <c r="CO31" i="8"/>
  <c r="CP31" i="8" s="1"/>
  <c r="CQ31" i="8"/>
  <c r="CR31" i="8" s="1"/>
  <c r="CS31" i="8"/>
  <c r="CT31" i="8" s="1"/>
  <c r="CU31" i="8"/>
  <c r="CV31" i="8" s="1"/>
  <c r="CW31" i="8"/>
  <c r="CX31" i="8" s="1"/>
  <c r="CY31" i="8"/>
  <c r="CZ31" i="8" s="1"/>
  <c r="DA31" i="8"/>
  <c r="DB31" i="8" s="1"/>
  <c r="DC31" i="8"/>
  <c r="DD31" i="8" s="1"/>
  <c r="DE31" i="8"/>
  <c r="DF31" i="8" s="1"/>
  <c r="DG31" i="8"/>
  <c r="DH31" i="8" s="1"/>
  <c r="DI31" i="8"/>
  <c r="DJ31" i="8" s="1"/>
  <c r="DK31" i="8"/>
  <c r="DL31" i="8" s="1"/>
  <c r="DM31" i="8"/>
  <c r="DN31" i="8" s="1"/>
  <c r="DO31" i="8"/>
  <c r="DP31" i="8" s="1"/>
  <c r="DQ31" i="8"/>
  <c r="DR31" i="8" s="1"/>
  <c r="DS31" i="8"/>
  <c r="DT31" i="8" s="1"/>
  <c r="DU31" i="8"/>
  <c r="DV31" i="8" s="1"/>
  <c r="DW31" i="8"/>
  <c r="DX31" i="8" s="1"/>
  <c r="DY31" i="8"/>
  <c r="DZ31" i="8" s="1"/>
  <c r="EA31" i="8"/>
  <c r="EB31" i="8" s="1"/>
  <c r="EC31" i="8"/>
  <c r="ED31" i="8" s="1"/>
  <c r="EE31" i="8"/>
  <c r="EF31" i="8" s="1"/>
  <c r="EG31" i="8"/>
  <c r="EH31" i="8" s="1"/>
  <c r="EI31" i="8"/>
  <c r="EJ31" i="8" s="1"/>
  <c r="EK31" i="8"/>
  <c r="EL31" i="8" s="1"/>
  <c r="EM31" i="8"/>
  <c r="EN31" i="8" s="1"/>
  <c r="EO31" i="8"/>
  <c r="EP31" i="8" s="1"/>
  <c r="EQ31" i="8"/>
  <c r="ER31" i="8" s="1"/>
  <c r="ES31" i="8"/>
  <c r="ET31" i="8" s="1"/>
  <c r="EU31" i="8"/>
  <c r="EV31" i="8" s="1"/>
  <c r="EW31" i="8"/>
  <c r="EX31" i="8" s="1"/>
  <c r="EY31" i="8"/>
  <c r="EZ31" i="8" s="1"/>
  <c r="AV31" i="8"/>
  <c r="DL30" i="9" l="1"/>
  <c r="DZ30" i="9"/>
  <c r="DI30" i="9" s="1"/>
  <c r="DN30" i="9" s="1"/>
  <c r="AW31" i="8"/>
  <c r="AX31" i="8" s="1"/>
  <c r="AU31" i="8"/>
  <c r="BK40" i="11"/>
  <c r="BK41" i="11"/>
  <c r="CC21" i="11"/>
  <c r="BK21" i="11" s="1"/>
  <c r="BN41" i="11"/>
  <c r="AG7" i="10"/>
  <c r="AG14" i="10"/>
  <c r="BN21" i="11" l="1"/>
  <c r="BP21" i="11"/>
  <c r="DM30" i="9"/>
  <c r="AY31" i="8"/>
  <c r="BN20" i="11"/>
  <c r="CC20" i="11"/>
  <c r="BK20" i="11" s="1"/>
  <c r="BP20" i="11" s="1"/>
  <c r="BO21" i="11"/>
  <c r="BQ26" i="1"/>
  <c r="BR26" i="1" s="1"/>
  <c r="BS26" i="1"/>
  <c r="BT26" i="1" s="1"/>
  <c r="BU26" i="1"/>
  <c r="BV26" i="1" s="1"/>
  <c r="BW26" i="1"/>
  <c r="BX26" i="1" s="1"/>
  <c r="BY26" i="1"/>
  <c r="BZ26" i="1" s="1"/>
  <c r="CA26" i="1"/>
  <c r="CB26" i="1" s="1"/>
  <c r="CC26" i="1"/>
  <c r="CD26" i="1" s="1"/>
  <c r="CE26" i="1"/>
  <c r="CF26" i="1" s="1"/>
  <c r="CG26" i="1"/>
  <c r="CH26" i="1" s="1"/>
  <c r="CI26" i="1"/>
  <c r="CJ26" i="1" s="1"/>
  <c r="CK26" i="1"/>
  <c r="CL26" i="1" s="1"/>
  <c r="CM26" i="1"/>
  <c r="CN26" i="1" s="1"/>
  <c r="CO26" i="1"/>
  <c r="CP26" i="1" s="1"/>
  <c r="CQ26" i="1"/>
  <c r="CR26" i="1" s="1"/>
  <c r="CS26" i="1"/>
  <c r="CT26" i="1" s="1"/>
  <c r="CU26" i="1"/>
  <c r="CV26" i="1" s="1"/>
  <c r="CW26" i="1"/>
  <c r="CX26" i="1" s="1"/>
  <c r="CY26" i="1"/>
  <c r="CZ26" i="1" s="1"/>
  <c r="DA26" i="1"/>
  <c r="DB26" i="1" s="1"/>
  <c r="DC26" i="1"/>
  <c r="DD26" i="1" s="1"/>
  <c r="DE26" i="1"/>
  <c r="DF26" i="1" s="1"/>
  <c r="DG26" i="1"/>
  <c r="DH26" i="1" s="1"/>
  <c r="DI26" i="1"/>
  <c r="DJ26" i="1" s="1"/>
  <c r="DK26" i="1"/>
  <c r="DL26" i="1" s="1"/>
  <c r="DM26" i="1"/>
  <c r="DN26" i="1" s="1"/>
  <c r="DO26" i="1"/>
  <c r="DP26" i="1" s="1"/>
  <c r="DQ26" i="1"/>
  <c r="DR26" i="1" s="1"/>
  <c r="DS26" i="1"/>
  <c r="DT26" i="1" s="1"/>
  <c r="DU26" i="1"/>
  <c r="DV26" i="1" s="1"/>
  <c r="DW26" i="1"/>
  <c r="DX26" i="1" s="1"/>
  <c r="DY26" i="1"/>
  <c r="DZ26" i="1" s="1"/>
  <c r="EA26" i="1"/>
  <c r="EB26" i="1" s="1"/>
  <c r="EC26" i="1"/>
  <c r="ED26" i="1" s="1"/>
  <c r="EE26" i="1"/>
  <c r="EF26" i="1" s="1"/>
  <c r="EG26" i="1"/>
  <c r="EH26" i="1" s="1"/>
  <c r="EI26" i="1"/>
  <c r="EJ26" i="1" s="1"/>
  <c r="EK26" i="1"/>
  <c r="EL26" i="1" s="1"/>
  <c r="EM26" i="1"/>
  <c r="EN26" i="1" s="1"/>
  <c r="EO26" i="1"/>
  <c r="EP26" i="1" s="1"/>
  <c r="EQ26" i="1"/>
  <c r="ER26" i="1" s="1"/>
  <c r="ES26" i="1"/>
  <c r="ET26" i="1" s="1"/>
  <c r="EU26" i="1"/>
  <c r="EV26" i="1" s="1"/>
  <c r="EW26" i="1"/>
  <c r="EX26" i="1" s="1"/>
  <c r="EY26" i="1"/>
  <c r="EZ26" i="1" s="1"/>
  <c r="AV26" i="1"/>
  <c r="BO20" i="11" l="1"/>
  <c r="AW26" i="1"/>
  <c r="AX26" i="1" s="1"/>
  <c r="AU26" i="1"/>
  <c r="DI54" i="9"/>
  <c r="DI55" i="9"/>
  <c r="DI56" i="9"/>
  <c r="DI57" i="9"/>
  <c r="DX29" i="9"/>
  <c r="DY29" i="9"/>
  <c r="DJ29" i="9"/>
  <c r="DK29" i="9"/>
  <c r="DX28" i="9"/>
  <c r="DZ28" i="9" s="1"/>
  <c r="DI28" i="9" s="1"/>
  <c r="DY28" i="9"/>
  <c r="DJ28" i="9"/>
  <c r="DK28" i="9"/>
  <c r="DL57" i="9" s="1"/>
  <c r="DM57" i="9" s="1"/>
  <c r="BQ30" i="8"/>
  <c r="BR30" i="8" s="1"/>
  <c r="BS30" i="8"/>
  <c r="BT30" i="8" s="1"/>
  <c r="BU30" i="8"/>
  <c r="BV30" i="8" s="1"/>
  <c r="BW30" i="8"/>
  <c r="BX30" i="8" s="1"/>
  <c r="BY30" i="8"/>
  <c r="BZ30" i="8" s="1"/>
  <c r="CA30" i="8"/>
  <c r="CB30" i="8" s="1"/>
  <c r="CC30" i="8"/>
  <c r="CD30" i="8" s="1"/>
  <c r="CE30" i="8"/>
  <c r="CF30" i="8" s="1"/>
  <c r="CG30" i="8"/>
  <c r="CH30" i="8" s="1"/>
  <c r="CI30" i="8"/>
  <c r="CJ30" i="8" s="1"/>
  <c r="CK30" i="8"/>
  <c r="CL30" i="8" s="1"/>
  <c r="CM30" i="8"/>
  <c r="CN30" i="8" s="1"/>
  <c r="CO30" i="8"/>
  <c r="CP30" i="8" s="1"/>
  <c r="CQ30" i="8"/>
  <c r="CR30" i="8" s="1"/>
  <c r="CS30" i="8"/>
  <c r="CT30" i="8" s="1"/>
  <c r="CU30" i="8"/>
  <c r="CV30" i="8" s="1"/>
  <c r="CW30" i="8"/>
  <c r="CX30" i="8" s="1"/>
  <c r="CY30" i="8"/>
  <c r="CZ30" i="8" s="1"/>
  <c r="DA30" i="8"/>
  <c r="DB30" i="8" s="1"/>
  <c r="DC30" i="8"/>
  <c r="DD30" i="8" s="1"/>
  <c r="DE30" i="8"/>
  <c r="DF30" i="8" s="1"/>
  <c r="DG30" i="8"/>
  <c r="DH30" i="8" s="1"/>
  <c r="DI30" i="8"/>
  <c r="DJ30" i="8" s="1"/>
  <c r="DK30" i="8"/>
  <c r="DL30" i="8" s="1"/>
  <c r="DM30" i="8"/>
  <c r="DN30" i="8" s="1"/>
  <c r="DO30" i="8"/>
  <c r="DP30" i="8" s="1"/>
  <c r="DQ30" i="8"/>
  <c r="DR30" i="8" s="1"/>
  <c r="DS30" i="8"/>
  <c r="DT30" i="8" s="1"/>
  <c r="DU30" i="8"/>
  <c r="DV30" i="8" s="1"/>
  <c r="DW30" i="8"/>
  <c r="DX30" i="8" s="1"/>
  <c r="DY30" i="8"/>
  <c r="DZ30" i="8" s="1"/>
  <c r="EA30" i="8"/>
  <c r="EB30" i="8" s="1"/>
  <c r="EC30" i="8"/>
  <c r="ED30" i="8" s="1"/>
  <c r="EE30" i="8"/>
  <c r="EF30" i="8" s="1"/>
  <c r="EG30" i="8"/>
  <c r="EH30" i="8" s="1"/>
  <c r="EI30" i="8"/>
  <c r="EJ30" i="8" s="1"/>
  <c r="EK30" i="8"/>
  <c r="EL30" i="8" s="1"/>
  <c r="EM30" i="8"/>
  <c r="EN30" i="8" s="1"/>
  <c r="EO30" i="8"/>
  <c r="EP30" i="8" s="1"/>
  <c r="EQ30" i="8"/>
  <c r="ER30" i="8" s="1"/>
  <c r="ES30" i="8"/>
  <c r="ET30" i="8" s="1"/>
  <c r="EU30" i="8"/>
  <c r="EV30" i="8" s="1"/>
  <c r="EW30" i="8"/>
  <c r="EX30" i="8" s="1"/>
  <c r="EY30" i="8"/>
  <c r="EZ30" i="8" s="1"/>
  <c r="AV30" i="8"/>
  <c r="DZ29" i="9" l="1"/>
  <c r="DI29" i="9" s="1"/>
  <c r="AW30" i="8"/>
  <c r="AX30" i="8" s="1"/>
  <c r="AY26" i="1"/>
  <c r="DN29" i="9"/>
  <c r="DL29" i="9"/>
  <c r="AU30" i="8"/>
  <c r="AY30" i="8" s="1"/>
  <c r="DN28" i="9"/>
  <c r="DL28" i="9"/>
  <c r="DM29" i="9"/>
  <c r="DM28" i="9"/>
  <c r="DP6" i="9"/>
  <c r="BA7" i="8"/>
  <c r="BR6" i="11" l="1"/>
  <c r="BR12" i="11"/>
  <c r="BN40" i="11"/>
  <c r="BN19" i="11" l="1"/>
  <c r="CC19" i="11"/>
  <c r="BK19" i="11" s="1"/>
  <c r="BP19" i="11" s="1"/>
  <c r="DX27" i="9"/>
  <c r="DY27" i="9"/>
  <c r="DZ27" i="9" s="1"/>
  <c r="DI27" i="9" s="1"/>
  <c r="DJ27" i="9"/>
  <c r="DK27" i="9"/>
  <c r="DL56" i="9" s="1"/>
  <c r="DX17" i="9"/>
  <c r="DY17" i="9"/>
  <c r="DX26" i="9"/>
  <c r="DY26" i="9"/>
  <c r="DJ26" i="9"/>
  <c r="DK26" i="9"/>
  <c r="DL55" i="9" s="1"/>
  <c r="BQ29" i="8"/>
  <c r="BR29" i="8" s="1"/>
  <c r="BS29" i="8"/>
  <c r="BT29" i="8" s="1"/>
  <c r="BU29" i="8"/>
  <c r="BV29" i="8" s="1"/>
  <c r="BW29" i="8"/>
  <c r="BX29" i="8" s="1"/>
  <c r="BY29" i="8"/>
  <c r="BZ29" i="8" s="1"/>
  <c r="CA29" i="8"/>
  <c r="CB29" i="8" s="1"/>
  <c r="CC29" i="8"/>
  <c r="CD29" i="8" s="1"/>
  <c r="CE29" i="8"/>
  <c r="CF29" i="8" s="1"/>
  <c r="CG29" i="8"/>
  <c r="CH29" i="8" s="1"/>
  <c r="CI29" i="8"/>
  <c r="CJ29" i="8" s="1"/>
  <c r="CK29" i="8"/>
  <c r="CL29" i="8" s="1"/>
  <c r="CM29" i="8"/>
  <c r="CN29" i="8" s="1"/>
  <c r="CO29" i="8"/>
  <c r="CP29" i="8" s="1"/>
  <c r="CQ29" i="8"/>
  <c r="CR29" i="8" s="1"/>
  <c r="CS29" i="8"/>
  <c r="CT29" i="8" s="1"/>
  <c r="CU29" i="8"/>
  <c r="CV29" i="8" s="1"/>
  <c r="CW29" i="8"/>
  <c r="CX29" i="8" s="1"/>
  <c r="CY29" i="8"/>
  <c r="CZ29" i="8" s="1"/>
  <c r="DA29" i="8"/>
  <c r="DB29" i="8" s="1"/>
  <c r="DC29" i="8"/>
  <c r="DD29" i="8" s="1"/>
  <c r="DE29" i="8"/>
  <c r="DF29" i="8" s="1"/>
  <c r="DG29" i="8"/>
  <c r="DH29" i="8" s="1"/>
  <c r="DI29" i="8"/>
  <c r="DJ29" i="8" s="1"/>
  <c r="DK29" i="8"/>
  <c r="DL29" i="8" s="1"/>
  <c r="DM29" i="8"/>
  <c r="DN29" i="8" s="1"/>
  <c r="DO29" i="8"/>
  <c r="DP29" i="8" s="1"/>
  <c r="DQ29" i="8"/>
  <c r="DR29" i="8" s="1"/>
  <c r="DS29" i="8"/>
  <c r="DT29" i="8" s="1"/>
  <c r="DU29" i="8"/>
  <c r="DV29" i="8" s="1"/>
  <c r="DW29" i="8"/>
  <c r="DX29" i="8" s="1"/>
  <c r="DY29" i="8"/>
  <c r="DZ29" i="8" s="1"/>
  <c r="EA29" i="8"/>
  <c r="EB29" i="8" s="1"/>
  <c r="EC29" i="8"/>
  <c r="ED29" i="8" s="1"/>
  <c r="EE29" i="8"/>
  <c r="EF29" i="8" s="1"/>
  <c r="EG29" i="8"/>
  <c r="EH29" i="8" s="1"/>
  <c r="EI29" i="8"/>
  <c r="EJ29" i="8" s="1"/>
  <c r="EK29" i="8"/>
  <c r="EL29" i="8" s="1"/>
  <c r="EM29" i="8"/>
  <c r="EN29" i="8" s="1"/>
  <c r="EO29" i="8"/>
  <c r="EP29" i="8" s="1"/>
  <c r="EQ29" i="8"/>
  <c r="ER29" i="8" s="1"/>
  <c r="ES29" i="8"/>
  <c r="ET29" i="8" s="1"/>
  <c r="EU29" i="8"/>
  <c r="EV29" i="8" s="1"/>
  <c r="EW29" i="8"/>
  <c r="EX29" i="8" s="1"/>
  <c r="EY29" i="8"/>
  <c r="EZ29" i="8" s="1"/>
  <c r="AV29" i="8"/>
  <c r="DK56" i="9" s="1"/>
  <c r="DM56" i="9" s="1"/>
  <c r="BA11" i="1"/>
  <c r="BA10" i="1"/>
  <c r="BO19" i="11" l="1"/>
  <c r="DN27" i="9"/>
  <c r="DL27" i="9"/>
  <c r="DZ17" i="9"/>
  <c r="DL26" i="9"/>
  <c r="DZ26" i="9"/>
  <c r="DI26" i="9" s="1"/>
  <c r="DN26" i="9" s="1"/>
  <c r="DM27" i="9"/>
  <c r="DM26" i="9"/>
  <c r="AW29" i="8"/>
  <c r="AX29" i="8" s="1"/>
  <c r="AU29" i="8"/>
  <c r="DI53" i="9"/>
  <c r="DX25" i="9"/>
  <c r="DY25" i="9"/>
  <c r="DJ25" i="9"/>
  <c r="DK25" i="9"/>
  <c r="DL54" i="9" s="1"/>
  <c r="DI52" i="9"/>
  <c r="DX24" i="9"/>
  <c r="DY24" i="9"/>
  <c r="DJ24" i="9"/>
  <c r="DK24" i="9"/>
  <c r="DL53" i="9" s="1"/>
  <c r="BQ28" i="8"/>
  <c r="BR28" i="8" s="1"/>
  <c r="BS28" i="8"/>
  <c r="BT28" i="8" s="1"/>
  <c r="BU28" i="8"/>
  <c r="BV28" i="8" s="1"/>
  <c r="BW28" i="8"/>
  <c r="BX28" i="8" s="1"/>
  <c r="BY28" i="8"/>
  <c r="BZ28" i="8" s="1"/>
  <c r="CA28" i="8"/>
  <c r="CB28" i="8" s="1"/>
  <c r="CC28" i="8"/>
  <c r="CD28" i="8" s="1"/>
  <c r="CE28" i="8"/>
  <c r="CF28" i="8" s="1"/>
  <c r="CG28" i="8"/>
  <c r="CH28" i="8" s="1"/>
  <c r="CI28" i="8"/>
  <c r="CJ28" i="8" s="1"/>
  <c r="CK28" i="8"/>
  <c r="CL28" i="8" s="1"/>
  <c r="CM28" i="8"/>
  <c r="CN28" i="8" s="1"/>
  <c r="CO28" i="8"/>
  <c r="CP28" i="8" s="1"/>
  <c r="CQ28" i="8"/>
  <c r="CR28" i="8" s="1"/>
  <c r="CS28" i="8"/>
  <c r="CT28" i="8" s="1"/>
  <c r="CU28" i="8"/>
  <c r="CV28" i="8" s="1"/>
  <c r="CW28" i="8"/>
  <c r="CX28" i="8" s="1"/>
  <c r="CY28" i="8"/>
  <c r="CZ28" i="8" s="1"/>
  <c r="DA28" i="8"/>
  <c r="DB28" i="8" s="1"/>
  <c r="DC28" i="8"/>
  <c r="DD28" i="8" s="1"/>
  <c r="DE28" i="8"/>
  <c r="DF28" i="8" s="1"/>
  <c r="DG28" i="8"/>
  <c r="DH28" i="8" s="1"/>
  <c r="DI28" i="8"/>
  <c r="DJ28" i="8" s="1"/>
  <c r="DK28" i="8"/>
  <c r="DL28" i="8" s="1"/>
  <c r="DM28" i="8"/>
  <c r="DN28" i="8" s="1"/>
  <c r="DO28" i="8"/>
  <c r="DP28" i="8" s="1"/>
  <c r="DQ28" i="8"/>
  <c r="DR28" i="8" s="1"/>
  <c r="DS28" i="8"/>
  <c r="DT28" i="8" s="1"/>
  <c r="DU28" i="8"/>
  <c r="DV28" i="8" s="1"/>
  <c r="DW28" i="8"/>
  <c r="DX28" i="8" s="1"/>
  <c r="DY28" i="8"/>
  <c r="DZ28" i="8" s="1"/>
  <c r="EA28" i="8"/>
  <c r="EB28" i="8" s="1"/>
  <c r="EC28" i="8"/>
  <c r="ED28" i="8" s="1"/>
  <c r="EE28" i="8"/>
  <c r="EF28" i="8" s="1"/>
  <c r="EG28" i="8"/>
  <c r="EH28" i="8" s="1"/>
  <c r="EI28" i="8"/>
  <c r="EJ28" i="8" s="1"/>
  <c r="EK28" i="8"/>
  <c r="EL28" i="8" s="1"/>
  <c r="EM28" i="8"/>
  <c r="EN28" i="8" s="1"/>
  <c r="EO28" i="8"/>
  <c r="EP28" i="8" s="1"/>
  <c r="EQ28" i="8"/>
  <c r="ER28" i="8" s="1"/>
  <c r="ES28" i="8"/>
  <c r="ET28" i="8" s="1"/>
  <c r="EU28" i="8"/>
  <c r="EV28" i="8" s="1"/>
  <c r="EW28" i="8"/>
  <c r="EX28" i="8" s="1"/>
  <c r="EY28" i="8"/>
  <c r="EZ28" i="8" s="1"/>
  <c r="AV28" i="8"/>
  <c r="DK54" i="9" s="1"/>
  <c r="AV27" i="8"/>
  <c r="DK51" i="9" s="1"/>
  <c r="DX23" i="9"/>
  <c r="DY23" i="9"/>
  <c r="DJ23" i="9"/>
  <c r="DK23" i="9"/>
  <c r="DL52" i="9" s="1"/>
  <c r="BA6" i="8"/>
  <c r="BQ27" i="8"/>
  <c r="BR27" i="8" s="1"/>
  <c r="BS27" i="8"/>
  <c r="BT27" i="8" s="1"/>
  <c r="BU27" i="8"/>
  <c r="BV27" i="8" s="1"/>
  <c r="BW27" i="8"/>
  <c r="BX27" i="8" s="1"/>
  <c r="BY27" i="8"/>
  <c r="BZ27" i="8" s="1"/>
  <c r="CA27" i="8"/>
  <c r="CB27" i="8" s="1"/>
  <c r="CC27" i="8"/>
  <c r="CD27" i="8" s="1"/>
  <c r="CE27" i="8"/>
  <c r="CF27" i="8" s="1"/>
  <c r="CG27" i="8"/>
  <c r="CH27" i="8" s="1"/>
  <c r="CI27" i="8"/>
  <c r="CJ27" i="8" s="1"/>
  <c r="CK27" i="8"/>
  <c r="CL27" i="8" s="1"/>
  <c r="CM27" i="8"/>
  <c r="CN27" i="8" s="1"/>
  <c r="CO27" i="8"/>
  <c r="CP27" i="8" s="1"/>
  <c r="CQ27" i="8"/>
  <c r="CR27" i="8" s="1"/>
  <c r="CS27" i="8"/>
  <c r="CT27" i="8" s="1"/>
  <c r="CU27" i="8"/>
  <c r="CV27" i="8" s="1"/>
  <c r="CW27" i="8"/>
  <c r="CX27" i="8" s="1"/>
  <c r="CY27" i="8"/>
  <c r="CZ27" i="8" s="1"/>
  <c r="DA27" i="8"/>
  <c r="DB27" i="8" s="1"/>
  <c r="DC27" i="8"/>
  <c r="DD27" i="8" s="1"/>
  <c r="DE27" i="8"/>
  <c r="DF27" i="8" s="1"/>
  <c r="DG27" i="8"/>
  <c r="DH27" i="8" s="1"/>
  <c r="DI27" i="8"/>
  <c r="DJ27" i="8" s="1"/>
  <c r="DK27" i="8"/>
  <c r="DL27" i="8" s="1"/>
  <c r="DM27" i="8"/>
  <c r="DN27" i="8" s="1"/>
  <c r="DO27" i="8"/>
  <c r="DP27" i="8" s="1"/>
  <c r="DQ27" i="8"/>
  <c r="DR27" i="8" s="1"/>
  <c r="DS27" i="8"/>
  <c r="DT27" i="8" s="1"/>
  <c r="DU27" i="8"/>
  <c r="DV27" i="8" s="1"/>
  <c r="DW27" i="8"/>
  <c r="DX27" i="8" s="1"/>
  <c r="DY27" i="8"/>
  <c r="DZ27" i="8" s="1"/>
  <c r="EA27" i="8"/>
  <c r="EB27" i="8" s="1"/>
  <c r="EC27" i="8"/>
  <c r="ED27" i="8" s="1"/>
  <c r="EE27" i="8"/>
  <c r="EF27" i="8" s="1"/>
  <c r="EG27" i="8"/>
  <c r="EH27" i="8" s="1"/>
  <c r="EI27" i="8"/>
  <c r="EJ27" i="8" s="1"/>
  <c r="EK27" i="8"/>
  <c r="EL27" i="8" s="1"/>
  <c r="EM27" i="8"/>
  <c r="EN27" i="8" s="1"/>
  <c r="EO27" i="8"/>
  <c r="EP27" i="8" s="1"/>
  <c r="EQ27" i="8"/>
  <c r="ER27" i="8" s="1"/>
  <c r="ES27" i="8"/>
  <c r="ET27" i="8" s="1"/>
  <c r="EU27" i="8"/>
  <c r="EV27" i="8" s="1"/>
  <c r="EW27" i="8"/>
  <c r="EX27" i="8" s="1"/>
  <c r="EY27" i="8"/>
  <c r="EZ27" i="8" s="1"/>
  <c r="DL25" i="9" l="1"/>
  <c r="DM54" i="9"/>
  <c r="AY29" i="8"/>
  <c r="DZ25" i="9"/>
  <c r="DI25" i="9" s="1"/>
  <c r="DN25" i="9" s="1"/>
  <c r="AW28" i="8"/>
  <c r="AX28" i="8" s="1"/>
  <c r="DL24" i="9"/>
  <c r="DZ24" i="9"/>
  <c r="DI24" i="9" s="1"/>
  <c r="DN24" i="9" s="1"/>
  <c r="DL23" i="9"/>
  <c r="DZ23" i="9"/>
  <c r="DI23" i="9" s="1"/>
  <c r="DN23" i="9" s="1"/>
  <c r="AW27" i="8"/>
  <c r="AX27" i="8" s="1"/>
  <c r="AU28" i="8"/>
  <c r="AU27" i="8"/>
  <c r="BE5" i="10"/>
  <c r="BF5" i="10" s="1"/>
  <c r="BG5" i="10"/>
  <c r="BH5" i="10" s="1"/>
  <c r="BE6" i="10"/>
  <c r="BF6" i="10" s="1"/>
  <c r="BG6" i="10"/>
  <c r="BH6" i="10" s="1"/>
  <c r="BE7" i="10"/>
  <c r="BF7" i="10" s="1"/>
  <c r="BG7" i="10"/>
  <c r="BH7" i="10" s="1"/>
  <c r="BE8" i="10"/>
  <c r="BF8" i="10" s="1"/>
  <c r="BG8" i="10"/>
  <c r="BH8" i="10" s="1"/>
  <c r="BE9" i="10"/>
  <c r="BF9" i="10" s="1"/>
  <c r="BG9" i="10"/>
  <c r="BH9" i="10" s="1"/>
  <c r="BE10" i="10"/>
  <c r="BF10" i="10" s="1"/>
  <c r="BG10" i="10"/>
  <c r="BH10" i="10" s="1"/>
  <c r="BE11" i="10"/>
  <c r="BF11" i="10" s="1"/>
  <c r="BG11" i="10"/>
  <c r="BH11" i="10" s="1"/>
  <c r="BE12" i="10"/>
  <c r="BF12" i="10" s="1"/>
  <c r="BG12" i="10"/>
  <c r="BH12" i="10" s="1"/>
  <c r="BE13" i="10"/>
  <c r="BF13" i="10" s="1"/>
  <c r="BG13" i="10"/>
  <c r="BH13" i="10" s="1"/>
  <c r="BE14" i="10"/>
  <c r="BF14" i="10" s="1"/>
  <c r="BG14" i="10"/>
  <c r="BH14" i="10" s="1"/>
  <c r="BE15" i="10"/>
  <c r="BF15" i="10" s="1"/>
  <c r="BG15" i="10"/>
  <c r="BH15" i="10" s="1"/>
  <c r="BE16" i="10"/>
  <c r="BF16" i="10" s="1"/>
  <c r="BG16" i="10"/>
  <c r="BH16" i="10" s="1"/>
  <c r="BE17" i="10"/>
  <c r="BF17" i="10" s="1"/>
  <c r="BG17" i="10"/>
  <c r="BH17" i="10" s="1"/>
  <c r="BE18" i="10"/>
  <c r="BF18" i="10" s="1"/>
  <c r="BG18" i="10"/>
  <c r="BH18" i="10" s="1"/>
  <c r="BE19" i="10"/>
  <c r="BF19" i="10" s="1"/>
  <c r="BG19" i="10"/>
  <c r="BH19" i="10" s="1"/>
  <c r="BE20" i="10"/>
  <c r="BF20" i="10" s="1"/>
  <c r="BG20" i="10"/>
  <c r="BH20" i="10" s="1"/>
  <c r="BE21" i="10"/>
  <c r="BF21" i="10" s="1"/>
  <c r="BG21" i="10"/>
  <c r="BH21" i="10" s="1"/>
  <c r="BE22" i="10"/>
  <c r="BF22" i="10" s="1"/>
  <c r="BG22" i="10"/>
  <c r="BH22" i="10" s="1"/>
  <c r="BE23" i="10"/>
  <c r="BF23" i="10" s="1"/>
  <c r="BG23" i="10"/>
  <c r="BH23" i="10" s="1"/>
  <c r="BE24" i="10"/>
  <c r="BF24" i="10" s="1"/>
  <c r="BG24" i="10"/>
  <c r="BH24" i="10" s="1"/>
  <c r="BE25" i="10"/>
  <c r="BF25" i="10" s="1"/>
  <c r="BG25" i="10"/>
  <c r="BH25" i="10" s="1"/>
  <c r="BE26" i="10"/>
  <c r="BF26" i="10" s="1"/>
  <c r="BG26" i="10"/>
  <c r="BH26" i="10" s="1"/>
  <c r="DM25" i="9" l="1"/>
  <c r="AY28" i="8"/>
  <c r="DM24" i="9"/>
  <c r="AY27" i="8"/>
  <c r="DM23" i="9"/>
  <c r="DP14" i="2"/>
  <c r="DX16" i="2"/>
  <c r="DY16" i="2"/>
  <c r="DJ16" i="2"/>
  <c r="DK16" i="2"/>
  <c r="DL33" i="2" s="1"/>
  <c r="BQ25" i="1"/>
  <c r="BR25" i="1" s="1"/>
  <c r="BS25" i="1"/>
  <c r="BT25" i="1" s="1"/>
  <c r="BU25" i="1"/>
  <c r="BV25" i="1" s="1"/>
  <c r="BW25" i="1"/>
  <c r="BX25" i="1" s="1"/>
  <c r="BY25" i="1"/>
  <c r="BZ25" i="1" s="1"/>
  <c r="CA25" i="1"/>
  <c r="CB25" i="1" s="1"/>
  <c r="CC25" i="1"/>
  <c r="CD25" i="1" s="1"/>
  <c r="CE25" i="1"/>
  <c r="CF25" i="1" s="1"/>
  <c r="CG25" i="1"/>
  <c r="CH25" i="1" s="1"/>
  <c r="CI25" i="1"/>
  <c r="CJ25" i="1" s="1"/>
  <c r="CK25" i="1"/>
  <c r="CL25" i="1" s="1"/>
  <c r="CM25" i="1"/>
  <c r="CN25" i="1" s="1"/>
  <c r="CO25" i="1"/>
  <c r="CP25" i="1" s="1"/>
  <c r="CQ25" i="1"/>
  <c r="CR25" i="1" s="1"/>
  <c r="CS25" i="1"/>
  <c r="CT25" i="1" s="1"/>
  <c r="CU25" i="1"/>
  <c r="CV25" i="1" s="1"/>
  <c r="CW25" i="1"/>
  <c r="CX25" i="1" s="1"/>
  <c r="CY25" i="1"/>
  <c r="CZ25" i="1" s="1"/>
  <c r="DA25" i="1"/>
  <c r="DB25" i="1" s="1"/>
  <c r="DC25" i="1"/>
  <c r="DD25" i="1" s="1"/>
  <c r="DE25" i="1"/>
  <c r="DF25" i="1" s="1"/>
  <c r="DG25" i="1"/>
  <c r="DH25" i="1" s="1"/>
  <c r="DI25" i="1"/>
  <c r="DJ25" i="1" s="1"/>
  <c r="DK25" i="1"/>
  <c r="DL25" i="1" s="1"/>
  <c r="DM25" i="1"/>
  <c r="DN25" i="1" s="1"/>
  <c r="DO25" i="1"/>
  <c r="DP25" i="1" s="1"/>
  <c r="DQ25" i="1"/>
  <c r="DR25" i="1" s="1"/>
  <c r="DS25" i="1"/>
  <c r="DT25" i="1" s="1"/>
  <c r="DU25" i="1"/>
  <c r="DV25" i="1" s="1"/>
  <c r="DW25" i="1"/>
  <c r="DX25" i="1" s="1"/>
  <c r="DY25" i="1"/>
  <c r="DZ25" i="1" s="1"/>
  <c r="EA25" i="1"/>
  <c r="EB25" i="1" s="1"/>
  <c r="EC25" i="1"/>
  <c r="ED25" i="1" s="1"/>
  <c r="EE25" i="1"/>
  <c r="EF25" i="1" s="1"/>
  <c r="EG25" i="1"/>
  <c r="EH25" i="1" s="1"/>
  <c r="EI25" i="1"/>
  <c r="EJ25" i="1" s="1"/>
  <c r="EK25" i="1"/>
  <c r="EL25" i="1" s="1"/>
  <c r="EM25" i="1"/>
  <c r="EN25" i="1" s="1"/>
  <c r="EO25" i="1"/>
  <c r="EP25" i="1" s="1"/>
  <c r="EQ25" i="1"/>
  <c r="ER25" i="1" s="1"/>
  <c r="ES25" i="1"/>
  <c r="ET25" i="1" s="1"/>
  <c r="EU25" i="1"/>
  <c r="EV25" i="1" s="1"/>
  <c r="EW25" i="1"/>
  <c r="EX25" i="1" s="1"/>
  <c r="EY25" i="1"/>
  <c r="EZ25" i="1" s="1"/>
  <c r="AV25" i="1"/>
  <c r="DK33" i="2" s="1"/>
  <c r="BQ24" i="1"/>
  <c r="BR24" i="1" s="1"/>
  <c r="BS24" i="1"/>
  <c r="BT24" i="1" s="1"/>
  <c r="BU24" i="1"/>
  <c r="BV24" i="1" s="1"/>
  <c r="BW24" i="1"/>
  <c r="BX24" i="1" s="1"/>
  <c r="BY24" i="1"/>
  <c r="BZ24" i="1" s="1"/>
  <c r="CA24" i="1"/>
  <c r="CB24" i="1" s="1"/>
  <c r="CC24" i="1"/>
  <c r="CD24" i="1" s="1"/>
  <c r="CE24" i="1"/>
  <c r="CF24" i="1" s="1"/>
  <c r="CG24" i="1"/>
  <c r="CH24" i="1" s="1"/>
  <c r="CI24" i="1"/>
  <c r="CJ24" i="1" s="1"/>
  <c r="CK24" i="1"/>
  <c r="CL24" i="1" s="1"/>
  <c r="CM24" i="1"/>
  <c r="CN24" i="1" s="1"/>
  <c r="CO24" i="1"/>
  <c r="CP24" i="1" s="1"/>
  <c r="CQ24" i="1"/>
  <c r="CR24" i="1" s="1"/>
  <c r="CS24" i="1"/>
  <c r="CT24" i="1" s="1"/>
  <c r="CU24" i="1"/>
  <c r="CV24" i="1" s="1"/>
  <c r="CW24" i="1"/>
  <c r="CX24" i="1" s="1"/>
  <c r="CY24" i="1"/>
  <c r="CZ24" i="1" s="1"/>
  <c r="DA24" i="1"/>
  <c r="DB24" i="1" s="1"/>
  <c r="DC24" i="1"/>
  <c r="DD24" i="1" s="1"/>
  <c r="DE24" i="1"/>
  <c r="DF24" i="1" s="1"/>
  <c r="DG24" i="1"/>
  <c r="DH24" i="1" s="1"/>
  <c r="DI24" i="1"/>
  <c r="DJ24" i="1" s="1"/>
  <c r="DK24" i="1"/>
  <c r="DL24" i="1" s="1"/>
  <c r="DM24" i="1"/>
  <c r="DN24" i="1" s="1"/>
  <c r="DO24" i="1"/>
  <c r="DP24" i="1" s="1"/>
  <c r="DQ24" i="1"/>
  <c r="DR24" i="1" s="1"/>
  <c r="DS24" i="1"/>
  <c r="DT24" i="1" s="1"/>
  <c r="DU24" i="1"/>
  <c r="DV24" i="1" s="1"/>
  <c r="DW24" i="1"/>
  <c r="DX24" i="1" s="1"/>
  <c r="DY24" i="1"/>
  <c r="DZ24" i="1" s="1"/>
  <c r="EA24" i="1"/>
  <c r="EB24" i="1" s="1"/>
  <c r="EC24" i="1"/>
  <c r="ED24" i="1" s="1"/>
  <c r="EE24" i="1"/>
  <c r="EF24" i="1" s="1"/>
  <c r="EG24" i="1"/>
  <c r="EH24" i="1" s="1"/>
  <c r="EI24" i="1"/>
  <c r="EJ24" i="1" s="1"/>
  <c r="EK24" i="1"/>
  <c r="EL24" i="1" s="1"/>
  <c r="EM24" i="1"/>
  <c r="EN24" i="1" s="1"/>
  <c r="EO24" i="1"/>
  <c r="EP24" i="1" s="1"/>
  <c r="EQ24" i="1"/>
  <c r="ER24" i="1" s="1"/>
  <c r="ES24" i="1"/>
  <c r="ET24" i="1" s="1"/>
  <c r="EU24" i="1"/>
  <c r="EV24" i="1" s="1"/>
  <c r="EW24" i="1"/>
  <c r="EX24" i="1" s="1"/>
  <c r="EY24" i="1"/>
  <c r="EZ24" i="1" s="1"/>
  <c r="AV24" i="1"/>
  <c r="DK32" i="2" s="1"/>
  <c r="DM33" i="2" l="1"/>
  <c r="DL16" i="2"/>
  <c r="DZ16" i="2"/>
  <c r="DI16" i="2" s="1"/>
  <c r="DN16" i="2" s="1"/>
  <c r="AU25" i="1"/>
  <c r="AW25" i="1"/>
  <c r="AX25" i="1" s="1"/>
  <c r="AW24" i="1"/>
  <c r="AX24" i="1" s="1"/>
  <c r="AU24" i="1"/>
  <c r="BA8" i="1"/>
  <c r="BA7" i="1"/>
  <c r="DM16" i="2" l="1"/>
  <c r="AY25" i="1"/>
  <c r="AY24" i="1"/>
  <c r="BK39" i="11"/>
  <c r="BN39" i="11"/>
  <c r="BA5" i="8"/>
  <c r="BA6" i="1"/>
  <c r="BA5" i="1"/>
  <c r="BN18" i="11" l="1"/>
  <c r="CC18" i="11"/>
  <c r="BK18" i="11" s="1"/>
  <c r="BP18" i="11" s="1"/>
  <c r="DI32" i="2"/>
  <c r="DX15" i="2"/>
  <c r="DY15" i="2"/>
  <c r="DJ15" i="2"/>
  <c r="DK15" i="2"/>
  <c r="DL32" i="2" s="1"/>
  <c r="DM32" i="2" s="1"/>
  <c r="BQ23" i="1"/>
  <c r="BR23" i="1" s="1"/>
  <c r="BS23" i="1"/>
  <c r="BT23" i="1" s="1"/>
  <c r="BU23" i="1"/>
  <c r="BV23" i="1" s="1"/>
  <c r="BW23" i="1"/>
  <c r="BX23" i="1" s="1"/>
  <c r="BY23" i="1"/>
  <c r="BZ23" i="1" s="1"/>
  <c r="CA23" i="1"/>
  <c r="CB23" i="1" s="1"/>
  <c r="CC23" i="1"/>
  <c r="CD23" i="1" s="1"/>
  <c r="CE23" i="1"/>
  <c r="CF23" i="1" s="1"/>
  <c r="CG23" i="1"/>
  <c r="CH23" i="1" s="1"/>
  <c r="CI23" i="1"/>
  <c r="CJ23" i="1" s="1"/>
  <c r="CK23" i="1"/>
  <c r="CL23" i="1" s="1"/>
  <c r="CM23" i="1"/>
  <c r="CN23" i="1" s="1"/>
  <c r="CO23" i="1"/>
  <c r="CP23" i="1" s="1"/>
  <c r="CQ23" i="1"/>
  <c r="CR23" i="1" s="1"/>
  <c r="CS23" i="1"/>
  <c r="CT23" i="1" s="1"/>
  <c r="CU23" i="1"/>
  <c r="CV23" i="1" s="1"/>
  <c r="CW23" i="1"/>
  <c r="CX23" i="1" s="1"/>
  <c r="CY23" i="1"/>
  <c r="CZ23" i="1" s="1"/>
  <c r="DA23" i="1"/>
  <c r="DB23" i="1" s="1"/>
  <c r="DC23" i="1"/>
  <c r="DD23" i="1" s="1"/>
  <c r="DE23" i="1"/>
  <c r="DF23" i="1" s="1"/>
  <c r="DG23" i="1"/>
  <c r="DH23" i="1" s="1"/>
  <c r="DI23" i="1"/>
  <c r="DJ23" i="1" s="1"/>
  <c r="DK23" i="1"/>
  <c r="DL23" i="1" s="1"/>
  <c r="DM23" i="1"/>
  <c r="DN23" i="1" s="1"/>
  <c r="DO23" i="1"/>
  <c r="DP23" i="1" s="1"/>
  <c r="DQ23" i="1"/>
  <c r="DR23" i="1" s="1"/>
  <c r="DS23" i="1"/>
  <c r="DT23" i="1" s="1"/>
  <c r="DU23" i="1"/>
  <c r="DV23" i="1" s="1"/>
  <c r="DW23" i="1"/>
  <c r="DX23" i="1" s="1"/>
  <c r="DY23" i="1"/>
  <c r="DZ23" i="1" s="1"/>
  <c r="EA23" i="1"/>
  <c r="EB23" i="1" s="1"/>
  <c r="EC23" i="1"/>
  <c r="ED23" i="1" s="1"/>
  <c r="EE23" i="1"/>
  <c r="EF23" i="1" s="1"/>
  <c r="EG23" i="1"/>
  <c r="EH23" i="1" s="1"/>
  <c r="EI23" i="1"/>
  <c r="EJ23" i="1" s="1"/>
  <c r="EK23" i="1"/>
  <c r="EL23" i="1" s="1"/>
  <c r="EM23" i="1"/>
  <c r="EN23" i="1" s="1"/>
  <c r="EO23" i="1"/>
  <c r="EP23" i="1" s="1"/>
  <c r="EQ23" i="1"/>
  <c r="ER23" i="1" s="1"/>
  <c r="ES23" i="1"/>
  <c r="ET23" i="1" s="1"/>
  <c r="EU23" i="1"/>
  <c r="EV23" i="1" s="1"/>
  <c r="EW23" i="1"/>
  <c r="EX23" i="1" s="1"/>
  <c r="EY23" i="1"/>
  <c r="EZ23" i="1" s="1"/>
  <c r="AV23" i="1"/>
  <c r="BO18" i="11" l="1"/>
  <c r="DZ15" i="2"/>
  <c r="DI15" i="2" s="1"/>
  <c r="DN15" i="2" s="1"/>
  <c r="DL15" i="2"/>
  <c r="AW23" i="1"/>
  <c r="AX23" i="1" s="1"/>
  <c r="AU23" i="1"/>
  <c r="DI51" i="9"/>
  <c r="DX22" i="9"/>
  <c r="DY22" i="9"/>
  <c r="DJ22" i="9"/>
  <c r="DK22" i="9"/>
  <c r="DL51" i="9" s="1"/>
  <c r="DM51" i="9" s="1"/>
  <c r="BQ26" i="8"/>
  <c r="BR26" i="8" s="1"/>
  <c r="BS26" i="8"/>
  <c r="BT26" i="8" s="1"/>
  <c r="BU26" i="8"/>
  <c r="BV26" i="8" s="1"/>
  <c r="BW26" i="8"/>
  <c r="BX26" i="8" s="1"/>
  <c r="BY26" i="8"/>
  <c r="BZ26" i="8" s="1"/>
  <c r="CA26" i="8"/>
  <c r="CB26" i="8" s="1"/>
  <c r="CC26" i="8"/>
  <c r="CD26" i="8" s="1"/>
  <c r="CE26" i="8"/>
  <c r="CF26" i="8" s="1"/>
  <c r="CG26" i="8"/>
  <c r="CH26" i="8" s="1"/>
  <c r="CI26" i="8"/>
  <c r="CJ26" i="8" s="1"/>
  <c r="CK26" i="8"/>
  <c r="CL26" i="8" s="1"/>
  <c r="CM26" i="8"/>
  <c r="CN26" i="8" s="1"/>
  <c r="CO26" i="8"/>
  <c r="CP26" i="8" s="1"/>
  <c r="CQ26" i="8"/>
  <c r="CR26" i="8" s="1"/>
  <c r="CS26" i="8"/>
  <c r="CT26" i="8" s="1"/>
  <c r="CU26" i="8"/>
  <c r="CV26" i="8" s="1"/>
  <c r="CW26" i="8"/>
  <c r="CX26" i="8" s="1"/>
  <c r="CY26" i="8"/>
  <c r="CZ26" i="8" s="1"/>
  <c r="DA26" i="8"/>
  <c r="DB26" i="8" s="1"/>
  <c r="DC26" i="8"/>
  <c r="DD26" i="8" s="1"/>
  <c r="DE26" i="8"/>
  <c r="DF26" i="8" s="1"/>
  <c r="DG26" i="8"/>
  <c r="DH26" i="8" s="1"/>
  <c r="DI26" i="8"/>
  <c r="DJ26" i="8" s="1"/>
  <c r="DK26" i="8"/>
  <c r="DL26" i="8" s="1"/>
  <c r="DM26" i="8"/>
  <c r="DN26" i="8" s="1"/>
  <c r="DO26" i="8"/>
  <c r="DP26" i="8" s="1"/>
  <c r="DQ26" i="8"/>
  <c r="DR26" i="8" s="1"/>
  <c r="DS26" i="8"/>
  <c r="DT26" i="8" s="1"/>
  <c r="DU26" i="8"/>
  <c r="DV26" i="8" s="1"/>
  <c r="DW26" i="8"/>
  <c r="DX26" i="8" s="1"/>
  <c r="DY26" i="8"/>
  <c r="DZ26" i="8" s="1"/>
  <c r="EA26" i="8"/>
  <c r="EB26" i="8" s="1"/>
  <c r="EC26" i="8"/>
  <c r="ED26" i="8" s="1"/>
  <c r="EE26" i="8"/>
  <c r="EF26" i="8" s="1"/>
  <c r="EG26" i="8"/>
  <c r="EH26" i="8" s="1"/>
  <c r="EI26" i="8"/>
  <c r="EJ26" i="8" s="1"/>
  <c r="EK26" i="8"/>
  <c r="EL26" i="8" s="1"/>
  <c r="EM26" i="8"/>
  <c r="EN26" i="8" s="1"/>
  <c r="EO26" i="8"/>
  <c r="EP26" i="8" s="1"/>
  <c r="EQ26" i="8"/>
  <c r="ER26" i="8" s="1"/>
  <c r="ES26" i="8"/>
  <c r="ET26" i="8" s="1"/>
  <c r="EU26" i="8"/>
  <c r="EV26" i="8" s="1"/>
  <c r="EW26" i="8"/>
  <c r="EX26" i="8" s="1"/>
  <c r="EY26" i="8"/>
  <c r="EZ26" i="8" s="1"/>
  <c r="AV26" i="8"/>
  <c r="DL22" i="9" l="1"/>
  <c r="DZ22" i="9"/>
  <c r="DI22" i="9" s="1"/>
  <c r="DN22" i="9" s="1"/>
  <c r="DM15" i="2"/>
  <c r="AY23" i="1"/>
  <c r="AW26" i="8"/>
  <c r="AX26" i="8" s="1"/>
  <c r="AU26" i="8"/>
  <c r="DI48" i="9"/>
  <c r="DI49" i="9"/>
  <c r="DI50" i="9"/>
  <c r="DX21" i="9"/>
  <c r="DY21" i="9"/>
  <c r="DJ21" i="9"/>
  <c r="DK21" i="9"/>
  <c r="DL50" i="9" s="1"/>
  <c r="DX20" i="9"/>
  <c r="DY20" i="9"/>
  <c r="DJ20" i="9"/>
  <c r="DK20" i="9"/>
  <c r="DL49" i="9" s="1"/>
  <c r="BQ25" i="8"/>
  <c r="BR25" i="8" s="1"/>
  <c r="BS25" i="8"/>
  <c r="BT25" i="8" s="1"/>
  <c r="BU25" i="8"/>
  <c r="BV25" i="8" s="1"/>
  <c r="BW25" i="8"/>
  <c r="BX25" i="8" s="1"/>
  <c r="BY25" i="8"/>
  <c r="BZ25" i="8" s="1"/>
  <c r="CA25" i="8"/>
  <c r="CB25" i="8" s="1"/>
  <c r="CC25" i="8"/>
  <c r="CD25" i="8" s="1"/>
  <c r="CE25" i="8"/>
  <c r="CF25" i="8" s="1"/>
  <c r="CG25" i="8"/>
  <c r="CH25" i="8" s="1"/>
  <c r="CI25" i="8"/>
  <c r="CJ25" i="8" s="1"/>
  <c r="CK25" i="8"/>
  <c r="CL25" i="8" s="1"/>
  <c r="CM25" i="8"/>
  <c r="CN25" i="8" s="1"/>
  <c r="CO25" i="8"/>
  <c r="CP25" i="8" s="1"/>
  <c r="CQ25" i="8"/>
  <c r="CR25" i="8" s="1"/>
  <c r="CS25" i="8"/>
  <c r="CT25" i="8" s="1"/>
  <c r="CU25" i="8"/>
  <c r="CV25" i="8" s="1"/>
  <c r="CW25" i="8"/>
  <c r="CX25" i="8" s="1"/>
  <c r="CY25" i="8"/>
  <c r="CZ25" i="8" s="1"/>
  <c r="DA25" i="8"/>
  <c r="DB25" i="8" s="1"/>
  <c r="DC25" i="8"/>
  <c r="DD25" i="8" s="1"/>
  <c r="DE25" i="8"/>
  <c r="DF25" i="8" s="1"/>
  <c r="DG25" i="8"/>
  <c r="DH25" i="8" s="1"/>
  <c r="DI25" i="8"/>
  <c r="DJ25" i="8" s="1"/>
  <c r="DK25" i="8"/>
  <c r="DL25" i="8" s="1"/>
  <c r="DM25" i="8"/>
  <c r="DN25" i="8" s="1"/>
  <c r="DO25" i="8"/>
  <c r="DP25" i="8" s="1"/>
  <c r="DQ25" i="8"/>
  <c r="DR25" i="8" s="1"/>
  <c r="DS25" i="8"/>
  <c r="DT25" i="8" s="1"/>
  <c r="DU25" i="8"/>
  <c r="DV25" i="8" s="1"/>
  <c r="DW25" i="8"/>
  <c r="DX25" i="8" s="1"/>
  <c r="DY25" i="8"/>
  <c r="DZ25" i="8" s="1"/>
  <c r="EA25" i="8"/>
  <c r="EB25" i="8" s="1"/>
  <c r="EC25" i="8"/>
  <c r="ED25" i="8" s="1"/>
  <c r="EE25" i="8"/>
  <c r="EF25" i="8" s="1"/>
  <c r="EG25" i="8"/>
  <c r="EH25" i="8" s="1"/>
  <c r="EI25" i="8"/>
  <c r="EJ25" i="8" s="1"/>
  <c r="EK25" i="8"/>
  <c r="EL25" i="8" s="1"/>
  <c r="EM25" i="8"/>
  <c r="EN25" i="8" s="1"/>
  <c r="EO25" i="8"/>
  <c r="EP25" i="8" s="1"/>
  <c r="EQ25" i="8"/>
  <c r="ER25" i="8" s="1"/>
  <c r="ES25" i="8"/>
  <c r="ET25" i="8" s="1"/>
  <c r="EU25" i="8"/>
  <c r="EV25" i="8" s="1"/>
  <c r="EW25" i="8"/>
  <c r="EX25" i="8" s="1"/>
  <c r="EY25" i="8"/>
  <c r="EZ25" i="8" s="1"/>
  <c r="AV25" i="8"/>
  <c r="DK50" i="9" s="1"/>
  <c r="DM22" i="9" l="1"/>
  <c r="DM50" i="9"/>
  <c r="AY26" i="8"/>
  <c r="DZ20" i="9"/>
  <c r="DI20" i="9" s="1"/>
  <c r="DM20" i="9" s="1"/>
  <c r="DL21" i="9"/>
  <c r="DZ21" i="9"/>
  <c r="DI21" i="9" s="1"/>
  <c r="DN21" i="9" s="1"/>
  <c r="AW25" i="8"/>
  <c r="AX25" i="8" s="1"/>
  <c r="DL20" i="9"/>
  <c r="AU25" i="8"/>
  <c r="DI47" i="9"/>
  <c r="DX19" i="9"/>
  <c r="DY19" i="9"/>
  <c r="DJ19" i="9"/>
  <c r="DK19" i="9"/>
  <c r="DL48" i="9" s="1"/>
  <c r="DX18" i="9"/>
  <c r="DY18" i="9"/>
  <c r="DJ18" i="9"/>
  <c r="DK18" i="9"/>
  <c r="DL47" i="9" s="1"/>
  <c r="DM21" i="9" l="1"/>
  <c r="DN20" i="9"/>
  <c r="AY25" i="8"/>
  <c r="DL19" i="9"/>
  <c r="DZ19" i="9"/>
  <c r="DI19" i="9" s="1"/>
  <c r="DN19" i="9" s="1"/>
  <c r="DL18" i="9"/>
  <c r="DZ18" i="9"/>
  <c r="DI18" i="9" s="1"/>
  <c r="DN18" i="9" s="1"/>
  <c r="DI46" i="9"/>
  <c r="DI17" i="9"/>
  <c r="DJ17" i="9"/>
  <c r="DK17" i="9"/>
  <c r="DL46" i="9" s="1"/>
  <c r="DM19" i="9" l="1"/>
  <c r="DL17" i="9"/>
  <c r="DM18" i="9"/>
  <c r="DN17" i="9"/>
  <c r="DM17" i="9"/>
  <c r="BQ22" i="1" l="1"/>
  <c r="BR22" i="1" s="1"/>
  <c r="BS22" i="1"/>
  <c r="BT22" i="1" s="1"/>
  <c r="BU22" i="1"/>
  <c r="BV22" i="1" s="1"/>
  <c r="BW22" i="1"/>
  <c r="BX22" i="1" s="1"/>
  <c r="BY22" i="1"/>
  <c r="BZ22" i="1" s="1"/>
  <c r="CA22" i="1"/>
  <c r="CB22" i="1" s="1"/>
  <c r="CC22" i="1"/>
  <c r="CD22" i="1" s="1"/>
  <c r="CE22" i="1"/>
  <c r="CF22" i="1" s="1"/>
  <c r="CG22" i="1"/>
  <c r="CH22" i="1" s="1"/>
  <c r="CI22" i="1"/>
  <c r="CJ22" i="1" s="1"/>
  <c r="CK22" i="1"/>
  <c r="CL22" i="1" s="1"/>
  <c r="CM22" i="1"/>
  <c r="CN22" i="1" s="1"/>
  <c r="CO22" i="1"/>
  <c r="CP22" i="1" s="1"/>
  <c r="CQ22" i="1"/>
  <c r="CR22" i="1" s="1"/>
  <c r="CS22" i="1"/>
  <c r="CT22" i="1" s="1"/>
  <c r="CU22" i="1"/>
  <c r="CV22" i="1" s="1"/>
  <c r="CW22" i="1"/>
  <c r="CX22" i="1" s="1"/>
  <c r="CY22" i="1"/>
  <c r="CZ22" i="1" s="1"/>
  <c r="DA22" i="1"/>
  <c r="DB22" i="1" s="1"/>
  <c r="DC22" i="1"/>
  <c r="DD22" i="1" s="1"/>
  <c r="DE22" i="1"/>
  <c r="DF22" i="1" s="1"/>
  <c r="DG22" i="1"/>
  <c r="DH22" i="1" s="1"/>
  <c r="DI22" i="1"/>
  <c r="DJ22" i="1" s="1"/>
  <c r="DK22" i="1"/>
  <c r="DL22" i="1" s="1"/>
  <c r="DM22" i="1"/>
  <c r="DN22" i="1" s="1"/>
  <c r="DO22" i="1"/>
  <c r="DP22" i="1" s="1"/>
  <c r="DQ22" i="1"/>
  <c r="DR22" i="1" s="1"/>
  <c r="DS22" i="1"/>
  <c r="DT22" i="1" s="1"/>
  <c r="DU22" i="1"/>
  <c r="DV22" i="1" s="1"/>
  <c r="DW22" i="1"/>
  <c r="DX22" i="1" s="1"/>
  <c r="DY22" i="1"/>
  <c r="DZ22" i="1" s="1"/>
  <c r="EA22" i="1"/>
  <c r="EB22" i="1" s="1"/>
  <c r="EC22" i="1"/>
  <c r="ED22" i="1" s="1"/>
  <c r="EE22" i="1"/>
  <c r="EF22" i="1" s="1"/>
  <c r="EG22" i="1"/>
  <c r="EH22" i="1" s="1"/>
  <c r="EI22" i="1"/>
  <c r="EJ22" i="1" s="1"/>
  <c r="EK22" i="1"/>
  <c r="EL22" i="1" s="1"/>
  <c r="EM22" i="1"/>
  <c r="EN22" i="1" s="1"/>
  <c r="EO22" i="1"/>
  <c r="EP22" i="1" s="1"/>
  <c r="EQ22" i="1"/>
  <c r="ER22" i="1" s="1"/>
  <c r="ES22" i="1"/>
  <c r="ET22" i="1" s="1"/>
  <c r="EU22" i="1"/>
  <c r="EV22" i="1" s="1"/>
  <c r="EW22" i="1"/>
  <c r="EX22" i="1" s="1"/>
  <c r="EY22" i="1"/>
  <c r="EZ22" i="1" s="1"/>
  <c r="AV22" i="1"/>
  <c r="DK31" i="2" s="1"/>
  <c r="BQ21" i="1"/>
  <c r="BR21" i="1" s="1"/>
  <c r="BS21" i="1"/>
  <c r="BT21" i="1" s="1"/>
  <c r="BU21" i="1"/>
  <c r="BV21" i="1" s="1"/>
  <c r="BW21" i="1"/>
  <c r="BX21" i="1" s="1"/>
  <c r="BY21" i="1"/>
  <c r="BZ21" i="1" s="1"/>
  <c r="CA21" i="1"/>
  <c r="CB21" i="1" s="1"/>
  <c r="CC21" i="1"/>
  <c r="CD21" i="1" s="1"/>
  <c r="CE21" i="1"/>
  <c r="CF21" i="1" s="1"/>
  <c r="CG21" i="1"/>
  <c r="CH21" i="1" s="1"/>
  <c r="CI21" i="1"/>
  <c r="CJ21" i="1" s="1"/>
  <c r="CK21" i="1"/>
  <c r="CL21" i="1" s="1"/>
  <c r="CM21" i="1"/>
  <c r="CN21" i="1" s="1"/>
  <c r="CO21" i="1"/>
  <c r="CP21" i="1" s="1"/>
  <c r="CQ21" i="1"/>
  <c r="CR21" i="1" s="1"/>
  <c r="CS21" i="1"/>
  <c r="CT21" i="1" s="1"/>
  <c r="CU21" i="1"/>
  <c r="CV21" i="1" s="1"/>
  <c r="CW21" i="1"/>
  <c r="CX21" i="1" s="1"/>
  <c r="CY21" i="1"/>
  <c r="CZ21" i="1" s="1"/>
  <c r="DA21" i="1"/>
  <c r="DB21" i="1" s="1"/>
  <c r="DC21" i="1"/>
  <c r="DD21" i="1" s="1"/>
  <c r="DE21" i="1"/>
  <c r="DF21" i="1" s="1"/>
  <c r="DG21" i="1"/>
  <c r="DH21" i="1" s="1"/>
  <c r="DI21" i="1"/>
  <c r="DJ21" i="1" s="1"/>
  <c r="DK21" i="1"/>
  <c r="DL21" i="1" s="1"/>
  <c r="DM21" i="1"/>
  <c r="DN21" i="1" s="1"/>
  <c r="DO21" i="1"/>
  <c r="DP21" i="1" s="1"/>
  <c r="DQ21" i="1"/>
  <c r="DR21" i="1" s="1"/>
  <c r="DS21" i="1"/>
  <c r="DT21" i="1" s="1"/>
  <c r="DU21" i="1"/>
  <c r="DV21" i="1" s="1"/>
  <c r="DW21" i="1"/>
  <c r="DX21" i="1" s="1"/>
  <c r="DY21" i="1"/>
  <c r="DZ21" i="1" s="1"/>
  <c r="EA21" i="1"/>
  <c r="EB21" i="1" s="1"/>
  <c r="EC21" i="1"/>
  <c r="ED21" i="1" s="1"/>
  <c r="EE21" i="1"/>
  <c r="EF21" i="1" s="1"/>
  <c r="EG21" i="1"/>
  <c r="EH21" i="1" s="1"/>
  <c r="EI21" i="1"/>
  <c r="EJ21" i="1" s="1"/>
  <c r="EK21" i="1"/>
  <c r="EL21" i="1" s="1"/>
  <c r="EM21" i="1"/>
  <c r="EN21" i="1" s="1"/>
  <c r="EO21" i="1"/>
  <c r="EP21" i="1" s="1"/>
  <c r="EQ21" i="1"/>
  <c r="ER21" i="1" s="1"/>
  <c r="ES21" i="1"/>
  <c r="ET21" i="1" s="1"/>
  <c r="EU21" i="1"/>
  <c r="EV21" i="1" s="1"/>
  <c r="EW21" i="1"/>
  <c r="EX21" i="1" s="1"/>
  <c r="EY21" i="1"/>
  <c r="EZ21" i="1" s="1"/>
  <c r="AV21" i="1"/>
  <c r="AU22" i="1" l="1"/>
  <c r="AW22" i="1"/>
  <c r="AX22" i="1" s="1"/>
  <c r="AU21" i="1"/>
  <c r="AW21" i="1"/>
  <c r="AX21" i="1" s="1"/>
  <c r="AY22" i="1" l="1"/>
  <c r="AY21" i="1"/>
  <c r="AO26" i="10" l="1"/>
  <c r="AP26" i="10" s="1"/>
  <c r="AQ26" i="10"/>
  <c r="AR26" i="10" s="1"/>
  <c r="AS26" i="10"/>
  <c r="AT26" i="10" s="1"/>
  <c r="AU26" i="10"/>
  <c r="AV26" i="10" s="1"/>
  <c r="AW26" i="10"/>
  <c r="AX26" i="10" s="1"/>
  <c r="AY26" i="10"/>
  <c r="AZ26" i="10" s="1"/>
  <c r="BA26" i="10"/>
  <c r="BB26" i="10" s="1"/>
  <c r="BC26" i="10"/>
  <c r="BD26" i="10" s="1"/>
  <c r="BI26" i="10"/>
  <c r="BJ26" i="10" s="1"/>
  <c r="BK26" i="10"/>
  <c r="BL26" i="10" s="1"/>
  <c r="BM26" i="10"/>
  <c r="BN26" i="10" s="1"/>
  <c r="BO26" i="10"/>
  <c r="BP26" i="10" s="1"/>
  <c r="BQ26" i="10"/>
  <c r="BR26" i="10" s="1"/>
  <c r="BS26" i="10"/>
  <c r="BT26" i="10" s="1"/>
  <c r="BU26" i="10"/>
  <c r="BV26" i="10" s="1"/>
  <c r="BW26" i="10"/>
  <c r="BX26" i="10" s="1"/>
  <c r="BY26" i="10"/>
  <c r="BZ26" i="10" s="1"/>
  <c r="CA26" i="10"/>
  <c r="CB26" i="10" s="1"/>
  <c r="CC26" i="10"/>
  <c r="CD26" i="10" s="1"/>
  <c r="CE26" i="10"/>
  <c r="CF26" i="10" s="1"/>
  <c r="AC26" i="10" l="1"/>
  <c r="AA26" i="10"/>
  <c r="AD26" i="10"/>
  <c r="AE26" i="10" l="1"/>
  <c r="BK36" i="11"/>
  <c r="BK37" i="11"/>
  <c r="BK38" i="11"/>
  <c r="DJ10" i="2" l="1"/>
  <c r="BK34" i="11" l="1"/>
  <c r="BK35" i="11"/>
  <c r="BK28" i="11" l="1"/>
  <c r="BK29" i="11"/>
  <c r="BK30" i="11"/>
  <c r="BK31" i="11"/>
  <c r="BK32" i="11"/>
  <c r="BK33" i="11"/>
  <c r="BK27" i="11"/>
  <c r="DI36" i="9" l="1"/>
  <c r="DI37" i="9"/>
  <c r="DI38" i="9"/>
  <c r="DI39" i="9"/>
  <c r="DI40" i="9"/>
  <c r="DI41" i="9"/>
  <c r="DI42" i="9"/>
  <c r="DI43" i="9"/>
  <c r="DI44" i="9"/>
  <c r="DI45" i="9"/>
  <c r="DI35" i="9"/>
  <c r="DI28" i="2"/>
  <c r="DI29" i="2"/>
  <c r="DI30" i="2"/>
  <c r="DI31" i="2"/>
  <c r="DI24" i="2"/>
  <c r="DI25" i="2"/>
  <c r="DI26" i="2"/>
  <c r="DI27" i="2"/>
  <c r="DI23" i="2"/>
  <c r="BN38" i="11" l="1"/>
  <c r="BN17" i="11" l="1"/>
  <c r="CC17" i="11"/>
  <c r="BK17" i="11" s="1"/>
  <c r="BO17" i="11" l="1"/>
  <c r="BP17" i="11"/>
  <c r="DX14" i="2"/>
  <c r="DY14" i="2"/>
  <c r="DJ14" i="2"/>
  <c r="DK14" i="2"/>
  <c r="DL31" i="2" s="1"/>
  <c r="DZ14" i="2" l="1"/>
  <c r="DI14" i="2" s="1"/>
  <c r="DN14" i="2" s="1"/>
  <c r="DL14" i="2"/>
  <c r="DM14" i="2" l="1"/>
  <c r="BY12" i="10" l="1"/>
  <c r="BZ12" i="10" s="1"/>
  <c r="CA12" i="10"/>
  <c r="CB12" i="10" s="1"/>
  <c r="BY13" i="10"/>
  <c r="BZ13" i="10" s="1"/>
  <c r="CA13" i="10"/>
  <c r="CB13" i="10" s="1"/>
  <c r="BY14" i="10"/>
  <c r="BZ14" i="10" s="1"/>
  <c r="CA14" i="10"/>
  <c r="CB14" i="10" s="1"/>
  <c r="BY15" i="10"/>
  <c r="BZ15" i="10" s="1"/>
  <c r="CA15" i="10"/>
  <c r="CB15" i="10" s="1"/>
  <c r="BY16" i="10"/>
  <c r="BZ16" i="10" s="1"/>
  <c r="CA16" i="10"/>
  <c r="CB16" i="10" s="1"/>
  <c r="BY17" i="10"/>
  <c r="BZ17" i="10" s="1"/>
  <c r="CA17" i="10"/>
  <c r="CB17" i="10" s="1"/>
  <c r="BY18" i="10"/>
  <c r="BZ18" i="10" s="1"/>
  <c r="CA18" i="10"/>
  <c r="CB18" i="10" s="1"/>
  <c r="BY19" i="10"/>
  <c r="BZ19" i="10" s="1"/>
  <c r="CA19" i="10"/>
  <c r="CB19" i="10" s="1"/>
  <c r="BY20" i="10"/>
  <c r="BZ20" i="10" s="1"/>
  <c r="CA20" i="10"/>
  <c r="CB20" i="10" s="1"/>
  <c r="BY21" i="10"/>
  <c r="BZ21" i="10" s="1"/>
  <c r="CA21" i="10"/>
  <c r="CB21" i="10" s="1"/>
  <c r="BY22" i="10"/>
  <c r="BZ22" i="10" s="1"/>
  <c r="CA22" i="10"/>
  <c r="CB22" i="10" s="1"/>
  <c r="BY23" i="10"/>
  <c r="BZ23" i="10" s="1"/>
  <c r="CA23" i="10"/>
  <c r="CB23" i="10" s="1"/>
  <c r="BY24" i="10"/>
  <c r="BZ24" i="10" s="1"/>
  <c r="CA24" i="10"/>
  <c r="CB24" i="10" s="1"/>
  <c r="BY25" i="10"/>
  <c r="BZ25" i="10" s="1"/>
  <c r="CA25" i="10"/>
  <c r="CB25" i="10" s="1"/>
  <c r="BU10" i="10"/>
  <c r="BV10" i="10" s="1"/>
  <c r="BW10" i="10"/>
  <c r="BX10" i="10" s="1"/>
  <c r="BU11" i="10"/>
  <c r="BV11" i="10" s="1"/>
  <c r="BW11" i="10"/>
  <c r="BX11" i="10" s="1"/>
  <c r="BU12" i="10"/>
  <c r="BV12" i="10" s="1"/>
  <c r="BW12" i="10"/>
  <c r="BX12" i="10" s="1"/>
  <c r="BU13" i="10"/>
  <c r="BV13" i="10" s="1"/>
  <c r="BW13" i="10"/>
  <c r="BX13" i="10" s="1"/>
  <c r="BU14" i="10"/>
  <c r="BV14" i="10" s="1"/>
  <c r="BW14" i="10"/>
  <c r="BX14" i="10" s="1"/>
  <c r="BU15" i="10"/>
  <c r="BV15" i="10" s="1"/>
  <c r="BW15" i="10"/>
  <c r="BX15" i="10" s="1"/>
  <c r="BU16" i="10"/>
  <c r="BV16" i="10" s="1"/>
  <c r="BW16" i="10"/>
  <c r="BX16" i="10" s="1"/>
  <c r="BU17" i="10"/>
  <c r="BV17" i="10" s="1"/>
  <c r="BW17" i="10"/>
  <c r="BX17" i="10" s="1"/>
  <c r="BU18" i="10"/>
  <c r="BV18" i="10" s="1"/>
  <c r="BW18" i="10"/>
  <c r="BX18" i="10" s="1"/>
  <c r="BU19" i="10"/>
  <c r="BV19" i="10" s="1"/>
  <c r="BW19" i="10"/>
  <c r="BX19" i="10" s="1"/>
  <c r="BU20" i="10"/>
  <c r="BV20" i="10" s="1"/>
  <c r="BW20" i="10"/>
  <c r="BX20" i="10" s="1"/>
  <c r="BU21" i="10"/>
  <c r="BV21" i="10" s="1"/>
  <c r="BW21" i="10"/>
  <c r="BX21" i="10" s="1"/>
  <c r="BU22" i="10"/>
  <c r="BV22" i="10" s="1"/>
  <c r="BW22" i="10"/>
  <c r="BX22" i="10" s="1"/>
  <c r="BU23" i="10"/>
  <c r="BV23" i="10" s="1"/>
  <c r="BW23" i="10"/>
  <c r="BX23" i="10" s="1"/>
  <c r="BU24" i="10"/>
  <c r="BV24" i="10" s="1"/>
  <c r="BW24" i="10"/>
  <c r="BX24" i="10" s="1"/>
  <c r="BU25" i="10"/>
  <c r="BV25" i="10" s="1"/>
  <c r="BW25" i="10"/>
  <c r="BX25" i="10" s="1"/>
  <c r="BQ10" i="10"/>
  <c r="BR10" i="10" s="1"/>
  <c r="BS10" i="10"/>
  <c r="BT10" i="10" s="1"/>
  <c r="BQ11" i="10"/>
  <c r="BR11" i="10" s="1"/>
  <c r="BS11" i="10"/>
  <c r="BT11" i="10" s="1"/>
  <c r="BQ12" i="10"/>
  <c r="BR12" i="10" s="1"/>
  <c r="BS12" i="10"/>
  <c r="BT12" i="10" s="1"/>
  <c r="BQ13" i="10"/>
  <c r="BR13" i="10" s="1"/>
  <c r="BS13" i="10"/>
  <c r="BT13" i="10" s="1"/>
  <c r="BQ14" i="10"/>
  <c r="BR14" i="10" s="1"/>
  <c r="BS14" i="10"/>
  <c r="BT14" i="10" s="1"/>
  <c r="BQ15" i="10"/>
  <c r="BR15" i="10" s="1"/>
  <c r="BS15" i="10"/>
  <c r="BT15" i="10" s="1"/>
  <c r="BQ16" i="10"/>
  <c r="BR16" i="10" s="1"/>
  <c r="BS16" i="10"/>
  <c r="BT16" i="10" s="1"/>
  <c r="BQ17" i="10"/>
  <c r="BR17" i="10" s="1"/>
  <c r="BS17" i="10"/>
  <c r="BT17" i="10" s="1"/>
  <c r="BQ18" i="10"/>
  <c r="BR18" i="10" s="1"/>
  <c r="BS18" i="10"/>
  <c r="BT18" i="10" s="1"/>
  <c r="BQ19" i="10"/>
  <c r="BR19" i="10" s="1"/>
  <c r="BS19" i="10"/>
  <c r="BT19" i="10" s="1"/>
  <c r="BQ20" i="10"/>
  <c r="BR20" i="10" s="1"/>
  <c r="BS20" i="10"/>
  <c r="BT20" i="10" s="1"/>
  <c r="BQ21" i="10"/>
  <c r="BR21" i="10" s="1"/>
  <c r="BS21" i="10"/>
  <c r="BT21" i="10" s="1"/>
  <c r="BQ22" i="10"/>
  <c r="BR22" i="10" s="1"/>
  <c r="BS22" i="10"/>
  <c r="BT22" i="10" s="1"/>
  <c r="BQ23" i="10"/>
  <c r="BR23" i="10" s="1"/>
  <c r="BS23" i="10"/>
  <c r="BT23" i="10" s="1"/>
  <c r="BQ24" i="10"/>
  <c r="BR24" i="10" s="1"/>
  <c r="BS24" i="10"/>
  <c r="BT24" i="10" s="1"/>
  <c r="BQ25" i="10"/>
  <c r="BR25" i="10" s="1"/>
  <c r="BS25" i="10"/>
  <c r="BT25" i="10" s="1"/>
  <c r="BM11" i="10"/>
  <c r="BN11" i="10" s="1"/>
  <c r="BO11" i="10"/>
  <c r="BP11" i="10" s="1"/>
  <c r="BM12" i="10"/>
  <c r="BN12" i="10" s="1"/>
  <c r="BO12" i="10"/>
  <c r="BP12" i="10" s="1"/>
  <c r="BM13" i="10"/>
  <c r="BN13" i="10" s="1"/>
  <c r="BO13" i="10"/>
  <c r="BP13" i="10" s="1"/>
  <c r="BM14" i="10"/>
  <c r="BN14" i="10" s="1"/>
  <c r="BO14" i="10"/>
  <c r="BP14" i="10" s="1"/>
  <c r="BM15" i="10"/>
  <c r="BN15" i="10" s="1"/>
  <c r="BO15" i="10"/>
  <c r="BP15" i="10" s="1"/>
  <c r="BM16" i="10"/>
  <c r="BN16" i="10" s="1"/>
  <c r="BO16" i="10"/>
  <c r="BP16" i="10" s="1"/>
  <c r="BM17" i="10"/>
  <c r="BN17" i="10" s="1"/>
  <c r="BO17" i="10"/>
  <c r="BP17" i="10" s="1"/>
  <c r="BM18" i="10"/>
  <c r="BN18" i="10" s="1"/>
  <c r="BO18" i="10"/>
  <c r="BP18" i="10" s="1"/>
  <c r="BM19" i="10"/>
  <c r="BN19" i="10" s="1"/>
  <c r="BO19" i="10"/>
  <c r="BP19" i="10" s="1"/>
  <c r="BM20" i="10"/>
  <c r="BN20" i="10" s="1"/>
  <c r="BO20" i="10"/>
  <c r="BP20" i="10" s="1"/>
  <c r="BM21" i="10"/>
  <c r="BN21" i="10" s="1"/>
  <c r="BO21" i="10"/>
  <c r="BP21" i="10" s="1"/>
  <c r="BM22" i="10"/>
  <c r="BN22" i="10" s="1"/>
  <c r="BO22" i="10"/>
  <c r="BP22" i="10" s="1"/>
  <c r="BM23" i="10"/>
  <c r="BN23" i="10" s="1"/>
  <c r="BO23" i="10"/>
  <c r="BP23" i="10" s="1"/>
  <c r="BM24" i="10"/>
  <c r="BN24" i="10" s="1"/>
  <c r="BO24" i="10"/>
  <c r="BP24" i="10" s="1"/>
  <c r="BM25" i="10"/>
  <c r="BN25" i="10" s="1"/>
  <c r="BO25" i="10"/>
  <c r="BP25" i="10" s="1"/>
  <c r="BI9" i="10"/>
  <c r="BJ9" i="10" s="1"/>
  <c r="BK9" i="10"/>
  <c r="BL9" i="10" s="1"/>
  <c r="BI10" i="10"/>
  <c r="BJ10" i="10" s="1"/>
  <c r="BK10" i="10"/>
  <c r="BL10" i="10" s="1"/>
  <c r="BI11" i="10"/>
  <c r="BJ11" i="10" s="1"/>
  <c r="BK11" i="10"/>
  <c r="BL11" i="10" s="1"/>
  <c r="BI12" i="10"/>
  <c r="BJ12" i="10" s="1"/>
  <c r="BK12" i="10"/>
  <c r="BL12" i="10" s="1"/>
  <c r="BI13" i="10"/>
  <c r="BJ13" i="10" s="1"/>
  <c r="BK13" i="10"/>
  <c r="BL13" i="10" s="1"/>
  <c r="BI14" i="10"/>
  <c r="BJ14" i="10" s="1"/>
  <c r="BK14" i="10"/>
  <c r="BL14" i="10" s="1"/>
  <c r="BI15" i="10"/>
  <c r="BJ15" i="10" s="1"/>
  <c r="BK15" i="10"/>
  <c r="BL15" i="10" s="1"/>
  <c r="BI16" i="10"/>
  <c r="BJ16" i="10" s="1"/>
  <c r="BK16" i="10"/>
  <c r="BL16" i="10" s="1"/>
  <c r="BI17" i="10"/>
  <c r="BJ17" i="10" s="1"/>
  <c r="BK17" i="10"/>
  <c r="BL17" i="10" s="1"/>
  <c r="BI18" i="10"/>
  <c r="BJ18" i="10" s="1"/>
  <c r="BK18" i="10"/>
  <c r="BL18" i="10" s="1"/>
  <c r="BI19" i="10"/>
  <c r="BJ19" i="10" s="1"/>
  <c r="BK19" i="10"/>
  <c r="BL19" i="10" s="1"/>
  <c r="BI20" i="10"/>
  <c r="BJ20" i="10" s="1"/>
  <c r="BK20" i="10"/>
  <c r="BL20" i="10" s="1"/>
  <c r="BI21" i="10"/>
  <c r="BJ21" i="10" s="1"/>
  <c r="BK21" i="10"/>
  <c r="BL21" i="10" s="1"/>
  <c r="BI22" i="10"/>
  <c r="BJ22" i="10" s="1"/>
  <c r="BK22" i="10"/>
  <c r="BL22" i="10" s="1"/>
  <c r="BI23" i="10"/>
  <c r="BJ23" i="10" s="1"/>
  <c r="BK23" i="10"/>
  <c r="BL23" i="10" s="1"/>
  <c r="BI24" i="10"/>
  <c r="BJ24" i="10" s="1"/>
  <c r="BK24" i="10"/>
  <c r="BL24" i="10" s="1"/>
  <c r="BI25" i="10"/>
  <c r="BJ25" i="10" s="1"/>
  <c r="BK25" i="10"/>
  <c r="BL25" i="10" s="1"/>
  <c r="BA12" i="10"/>
  <c r="BB12" i="10" s="1"/>
  <c r="BC12" i="10"/>
  <c r="BD12" i="10" s="1"/>
  <c r="BA13" i="10"/>
  <c r="BB13" i="10" s="1"/>
  <c r="BC13" i="10"/>
  <c r="BD13" i="10" s="1"/>
  <c r="BA14" i="10"/>
  <c r="BB14" i="10" s="1"/>
  <c r="BC14" i="10"/>
  <c r="BD14" i="10" s="1"/>
  <c r="BA15" i="10"/>
  <c r="BB15" i="10" s="1"/>
  <c r="BC15" i="10"/>
  <c r="BD15" i="10" s="1"/>
  <c r="BA16" i="10"/>
  <c r="BB16" i="10" s="1"/>
  <c r="BC16" i="10"/>
  <c r="BD16" i="10" s="1"/>
  <c r="BA17" i="10"/>
  <c r="BB17" i="10" s="1"/>
  <c r="BC17" i="10"/>
  <c r="BD17" i="10" s="1"/>
  <c r="BA18" i="10"/>
  <c r="BB18" i="10" s="1"/>
  <c r="BC18" i="10"/>
  <c r="BD18" i="10" s="1"/>
  <c r="BA19" i="10"/>
  <c r="BB19" i="10" s="1"/>
  <c r="BC19" i="10"/>
  <c r="BD19" i="10" s="1"/>
  <c r="BA20" i="10"/>
  <c r="BB20" i="10" s="1"/>
  <c r="BC20" i="10"/>
  <c r="BD20" i="10" s="1"/>
  <c r="BA21" i="10"/>
  <c r="BB21" i="10" s="1"/>
  <c r="BC21" i="10"/>
  <c r="BD21" i="10" s="1"/>
  <c r="BA22" i="10"/>
  <c r="BB22" i="10" s="1"/>
  <c r="BC22" i="10"/>
  <c r="BD22" i="10" s="1"/>
  <c r="BA23" i="10"/>
  <c r="BB23" i="10" s="1"/>
  <c r="BC23" i="10"/>
  <c r="BD23" i="10" s="1"/>
  <c r="BA24" i="10"/>
  <c r="BB24" i="10" s="1"/>
  <c r="BC24" i="10"/>
  <c r="BD24" i="10" s="1"/>
  <c r="BA25" i="10"/>
  <c r="BB25" i="10" s="1"/>
  <c r="BC25" i="10"/>
  <c r="BD25" i="10" s="1"/>
  <c r="AW11" i="10"/>
  <c r="AX11" i="10" s="1"/>
  <c r="AY11" i="10"/>
  <c r="AZ11" i="10" s="1"/>
  <c r="AW12" i="10"/>
  <c r="AX12" i="10" s="1"/>
  <c r="AY12" i="10"/>
  <c r="AZ12" i="10" s="1"/>
  <c r="AW13" i="10"/>
  <c r="AX13" i="10" s="1"/>
  <c r="AY13" i="10"/>
  <c r="AZ13" i="10" s="1"/>
  <c r="AW14" i="10"/>
  <c r="AX14" i="10" s="1"/>
  <c r="AY14" i="10"/>
  <c r="AZ14" i="10" s="1"/>
  <c r="AW15" i="10"/>
  <c r="AX15" i="10" s="1"/>
  <c r="AY15" i="10"/>
  <c r="AZ15" i="10" s="1"/>
  <c r="AW16" i="10"/>
  <c r="AX16" i="10" s="1"/>
  <c r="AY16" i="10"/>
  <c r="AZ16" i="10" s="1"/>
  <c r="AW17" i="10"/>
  <c r="AX17" i="10" s="1"/>
  <c r="AY17" i="10"/>
  <c r="AZ17" i="10" s="1"/>
  <c r="AW18" i="10"/>
  <c r="AX18" i="10" s="1"/>
  <c r="AY18" i="10"/>
  <c r="AZ18" i="10" s="1"/>
  <c r="AW19" i="10"/>
  <c r="AX19" i="10" s="1"/>
  <c r="AY19" i="10"/>
  <c r="AZ19" i="10" s="1"/>
  <c r="AW20" i="10"/>
  <c r="AX20" i="10" s="1"/>
  <c r="AY20" i="10"/>
  <c r="AZ20" i="10" s="1"/>
  <c r="AW21" i="10"/>
  <c r="AX21" i="10" s="1"/>
  <c r="AY21" i="10"/>
  <c r="AZ21" i="10" s="1"/>
  <c r="AW22" i="10"/>
  <c r="AX22" i="10" s="1"/>
  <c r="AY22" i="10"/>
  <c r="AZ22" i="10" s="1"/>
  <c r="AW23" i="10"/>
  <c r="AX23" i="10" s="1"/>
  <c r="AY23" i="10"/>
  <c r="AZ23" i="10" s="1"/>
  <c r="AW24" i="10"/>
  <c r="AX24" i="10" s="1"/>
  <c r="AY24" i="10"/>
  <c r="AZ24" i="10" s="1"/>
  <c r="AW25" i="10"/>
  <c r="AX25" i="10" s="1"/>
  <c r="AY25" i="10"/>
  <c r="AZ25" i="10" s="1"/>
  <c r="AS10" i="10"/>
  <c r="AT10" i="10" s="1"/>
  <c r="AU10" i="10"/>
  <c r="AV10" i="10" s="1"/>
  <c r="AS11" i="10"/>
  <c r="AT11" i="10" s="1"/>
  <c r="AU11" i="10"/>
  <c r="AV11" i="10" s="1"/>
  <c r="AS12" i="10"/>
  <c r="AT12" i="10" s="1"/>
  <c r="AU12" i="10"/>
  <c r="AV12" i="10" s="1"/>
  <c r="AS13" i="10"/>
  <c r="AT13" i="10" s="1"/>
  <c r="AU13" i="10"/>
  <c r="AV13" i="10" s="1"/>
  <c r="AS14" i="10"/>
  <c r="AT14" i="10" s="1"/>
  <c r="AU14" i="10"/>
  <c r="AV14" i="10" s="1"/>
  <c r="AS15" i="10"/>
  <c r="AT15" i="10" s="1"/>
  <c r="AU15" i="10"/>
  <c r="AV15" i="10" s="1"/>
  <c r="AS16" i="10"/>
  <c r="AT16" i="10" s="1"/>
  <c r="AU16" i="10"/>
  <c r="AV16" i="10" s="1"/>
  <c r="AS17" i="10"/>
  <c r="AT17" i="10" s="1"/>
  <c r="AU17" i="10"/>
  <c r="AV17" i="10" s="1"/>
  <c r="AS18" i="10"/>
  <c r="AT18" i="10" s="1"/>
  <c r="AU18" i="10"/>
  <c r="AV18" i="10" s="1"/>
  <c r="AS19" i="10"/>
  <c r="AT19" i="10" s="1"/>
  <c r="AU19" i="10"/>
  <c r="AV19" i="10" s="1"/>
  <c r="AS20" i="10"/>
  <c r="AT20" i="10" s="1"/>
  <c r="AU20" i="10"/>
  <c r="AV20" i="10" s="1"/>
  <c r="AS21" i="10"/>
  <c r="AT21" i="10" s="1"/>
  <c r="AU21" i="10"/>
  <c r="AV21" i="10" s="1"/>
  <c r="AS22" i="10"/>
  <c r="AT22" i="10" s="1"/>
  <c r="AU22" i="10"/>
  <c r="AV22" i="10" s="1"/>
  <c r="AS23" i="10"/>
  <c r="AT23" i="10" s="1"/>
  <c r="AU23" i="10"/>
  <c r="AV23" i="10" s="1"/>
  <c r="AS24" i="10"/>
  <c r="AT24" i="10" s="1"/>
  <c r="AU24" i="10"/>
  <c r="AV24" i="10" s="1"/>
  <c r="AS25" i="10"/>
  <c r="AT25" i="10" s="1"/>
  <c r="AU25" i="10"/>
  <c r="AV25" i="10" s="1"/>
  <c r="AO9" i="10"/>
  <c r="AP9" i="10" s="1"/>
  <c r="AQ9" i="10"/>
  <c r="AR9" i="10" s="1"/>
  <c r="AO10" i="10"/>
  <c r="AP10" i="10" s="1"/>
  <c r="AQ10" i="10"/>
  <c r="AR10" i="10" s="1"/>
  <c r="AO11" i="10"/>
  <c r="AP11" i="10" s="1"/>
  <c r="AQ11" i="10"/>
  <c r="AR11" i="10" s="1"/>
  <c r="AO12" i="10"/>
  <c r="AP12" i="10" s="1"/>
  <c r="AQ12" i="10"/>
  <c r="AR12" i="10" s="1"/>
  <c r="AO13" i="10"/>
  <c r="AP13" i="10" s="1"/>
  <c r="AQ13" i="10"/>
  <c r="AR13" i="10" s="1"/>
  <c r="AO14" i="10"/>
  <c r="AP14" i="10" s="1"/>
  <c r="AQ14" i="10"/>
  <c r="AR14" i="10" s="1"/>
  <c r="AO15" i="10"/>
  <c r="AP15" i="10" s="1"/>
  <c r="AQ15" i="10"/>
  <c r="AR15" i="10" s="1"/>
  <c r="AO16" i="10"/>
  <c r="AP16" i="10" s="1"/>
  <c r="AQ16" i="10"/>
  <c r="AR16" i="10" s="1"/>
  <c r="AO17" i="10"/>
  <c r="AP17" i="10" s="1"/>
  <c r="AQ17" i="10"/>
  <c r="AR17" i="10" s="1"/>
  <c r="AO18" i="10"/>
  <c r="AP18" i="10" s="1"/>
  <c r="AQ18" i="10"/>
  <c r="AR18" i="10" s="1"/>
  <c r="AO19" i="10"/>
  <c r="AP19" i="10" s="1"/>
  <c r="AQ19" i="10"/>
  <c r="AR19" i="10" s="1"/>
  <c r="AO20" i="10"/>
  <c r="AP20" i="10" s="1"/>
  <c r="AQ20" i="10"/>
  <c r="AR20" i="10" s="1"/>
  <c r="AO21" i="10"/>
  <c r="AP21" i="10" s="1"/>
  <c r="AQ21" i="10"/>
  <c r="AR21" i="10" s="1"/>
  <c r="AO22" i="10"/>
  <c r="AP22" i="10" s="1"/>
  <c r="AQ22" i="10"/>
  <c r="AR22" i="10" s="1"/>
  <c r="AO23" i="10"/>
  <c r="AP23" i="10" s="1"/>
  <c r="AQ23" i="10"/>
  <c r="AR23" i="10" s="1"/>
  <c r="AO24" i="10"/>
  <c r="AP24" i="10" s="1"/>
  <c r="AQ24" i="10"/>
  <c r="AR24" i="10" s="1"/>
  <c r="AO25" i="10"/>
  <c r="AP25" i="10" s="1"/>
  <c r="AQ25" i="10"/>
  <c r="AR25" i="10" s="1"/>
  <c r="DA8" i="1"/>
  <c r="DB8" i="1" s="1"/>
  <c r="DC8" i="1"/>
  <c r="DD8" i="1" s="1"/>
  <c r="DA9" i="1"/>
  <c r="DB9" i="1" s="1"/>
  <c r="DC9" i="1"/>
  <c r="DD9" i="1" s="1"/>
  <c r="DA10" i="1"/>
  <c r="DB10" i="1" s="1"/>
  <c r="DC10" i="1"/>
  <c r="DD10" i="1" s="1"/>
  <c r="DA11" i="1"/>
  <c r="DB11" i="1" s="1"/>
  <c r="DC11" i="1"/>
  <c r="DD11" i="1" s="1"/>
  <c r="DA12" i="1"/>
  <c r="DB12" i="1" s="1"/>
  <c r="DC12" i="1"/>
  <c r="DD12" i="1" s="1"/>
  <c r="DA13" i="1"/>
  <c r="DB13" i="1" s="1"/>
  <c r="DC13" i="1"/>
  <c r="DD13" i="1" s="1"/>
  <c r="DA14" i="1"/>
  <c r="DB14" i="1" s="1"/>
  <c r="DC14" i="1"/>
  <c r="DD14" i="1" s="1"/>
  <c r="DA15" i="1"/>
  <c r="DB15" i="1" s="1"/>
  <c r="DC15" i="1"/>
  <c r="DD15" i="1" s="1"/>
  <c r="DA16" i="1"/>
  <c r="DB16" i="1" s="1"/>
  <c r="DC16" i="1"/>
  <c r="DD16" i="1" s="1"/>
  <c r="DA17" i="1"/>
  <c r="DB17" i="1" s="1"/>
  <c r="DC17" i="1"/>
  <c r="DD17" i="1" s="1"/>
  <c r="DA18" i="1"/>
  <c r="DB18" i="1" s="1"/>
  <c r="DC18" i="1"/>
  <c r="DD18" i="1" s="1"/>
  <c r="DA19" i="1"/>
  <c r="DB19" i="1" s="1"/>
  <c r="DC19" i="1"/>
  <c r="DD19" i="1" s="1"/>
  <c r="DA20" i="1"/>
  <c r="DB20" i="1" s="1"/>
  <c r="DC20" i="1"/>
  <c r="DD20" i="1" s="1"/>
  <c r="CW9" i="1"/>
  <c r="CX9" i="1" s="1"/>
  <c r="CY9" i="1"/>
  <c r="CZ9" i="1" s="1"/>
  <c r="CW10" i="1"/>
  <c r="CX10" i="1" s="1"/>
  <c r="CY10" i="1"/>
  <c r="CZ10" i="1" s="1"/>
  <c r="CW11" i="1"/>
  <c r="CX11" i="1" s="1"/>
  <c r="CY11" i="1"/>
  <c r="CZ11" i="1" s="1"/>
  <c r="CW12" i="1"/>
  <c r="CX12" i="1" s="1"/>
  <c r="CY12" i="1"/>
  <c r="CZ12" i="1" s="1"/>
  <c r="CW13" i="1"/>
  <c r="CX13" i="1" s="1"/>
  <c r="CY13" i="1"/>
  <c r="CZ13" i="1" s="1"/>
  <c r="CW14" i="1"/>
  <c r="CX14" i="1" s="1"/>
  <c r="CY14" i="1"/>
  <c r="CZ14" i="1" s="1"/>
  <c r="CW15" i="1"/>
  <c r="CX15" i="1" s="1"/>
  <c r="CY15" i="1"/>
  <c r="CZ15" i="1" s="1"/>
  <c r="CW16" i="1"/>
  <c r="CX16" i="1" s="1"/>
  <c r="CY16" i="1"/>
  <c r="CZ16" i="1" s="1"/>
  <c r="CW17" i="1"/>
  <c r="CX17" i="1" s="1"/>
  <c r="CY17" i="1"/>
  <c r="CZ17" i="1" s="1"/>
  <c r="CW18" i="1"/>
  <c r="CX18" i="1" s="1"/>
  <c r="CY18" i="1"/>
  <c r="CZ18" i="1" s="1"/>
  <c r="CW19" i="1"/>
  <c r="CX19" i="1" s="1"/>
  <c r="CY19" i="1"/>
  <c r="CZ19" i="1" s="1"/>
  <c r="CW20" i="1"/>
  <c r="CX20" i="1" s="1"/>
  <c r="CY20" i="1"/>
  <c r="CZ20" i="1" s="1"/>
  <c r="CS9" i="1"/>
  <c r="CT9" i="1" s="1"/>
  <c r="CU9" i="1"/>
  <c r="CV9" i="1" s="1"/>
  <c r="CS10" i="1"/>
  <c r="CT10" i="1" s="1"/>
  <c r="CU10" i="1"/>
  <c r="CV10" i="1" s="1"/>
  <c r="CS11" i="1"/>
  <c r="CT11" i="1" s="1"/>
  <c r="CU11" i="1"/>
  <c r="CV11" i="1" s="1"/>
  <c r="CS12" i="1"/>
  <c r="CT12" i="1" s="1"/>
  <c r="CU12" i="1"/>
  <c r="CV12" i="1" s="1"/>
  <c r="CS13" i="1"/>
  <c r="CT13" i="1" s="1"/>
  <c r="CU13" i="1"/>
  <c r="CV13" i="1" s="1"/>
  <c r="CS14" i="1"/>
  <c r="CT14" i="1" s="1"/>
  <c r="CU14" i="1"/>
  <c r="CV14" i="1" s="1"/>
  <c r="CS15" i="1"/>
  <c r="CT15" i="1" s="1"/>
  <c r="CU15" i="1"/>
  <c r="CV15" i="1" s="1"/>
  <c r="CS16" i="1"/>
  <c r="CT16" i="1" s="1"/>
  <c r="CU16" i="1"/>
  <c r="CV16" i="1" s="1"/>
  <c r="CS17" i="1"/>
  <c r="CT17" i="1" s="1"/>
  <c r="CU17" i="1"/>
  <c r="CV17" i="1" s="1"/>
  <c r="CS18" i="1"/>
  <c r="CT18" i="1" s="1"/>
  <c r="CU18" i="1"/>
  <c r="CV18" i="1" s="1"/>
  <c r="CS19" i="1"/>
  <c r="CT19" i="1" s="1"/>
  <c r="CU19" i="1"/>
  <c r="CV19" i="1" s="1"/>
  <c r="CS20" i="1"/>
  <c r="CT20" i="1" s="1"/>
  <c r="CU20" i="1"/>
  <c r="CV20" i="1" s="1"/>
  <c r="CO9" i="1"/>
  <c r="CP9" i="1" s="1"/>
  <c r="CQ9" i="1"/>
  <c r="CR9" i="1" s="1"/>
  <c r="CO10" i="1"/>
  <c r="CP10" i="1" s="1"/>
  <c r="CQ10" i="1"/>
  <c r="CR10" i="1" s="1"/>
  <c r="CO11" i="1"/>
  <c r="CP11" i="1" s="1"/>
  <c r="CQ11" i="1"/>
  <c r="CR11" i="1" s="1"/>
  <c r="CO12" i="1"/>
  <c r="CP12" i="1" s="1"/>
  <c r="CQ12" i="1"/>
  <c r="CR12" i="1" s="1"/>
  <c r="CO13" i="1"/>
  <c r="CP13" i="1" s="1"/>
  <c r="CQ13" i="1"/>
  <c r="CR13" i="1" s="1"/>
  <c r="CO14" i="1"/>
  <c r="CP14" i="1" s="1"/>
  <c r="CQ14" i="1"/>
  <c r="CR14" i="1" s="1"/>
  <c r="CO15" i="1"/>
  <c r="CP15" i="1" s="1"/>
  <c r="CQ15" i="1"/>
  <c r="CR15" i="1" s="1"/>
  <c r="CO16" i="1"/>
  <c r="CP16" i="1" s="1"/>
  <c r="CQ16" i="1"/>
  <c r="CR16" i="1" s="1"/>
  <c r="CO17" i="1"/>
  <c r="CP17" i="1" s="1"/>
  <c r="CQ17" i="1"/>
  <c r="CR17" i="1" s="1"/>
  <c r="CO18" i="1"/>
  <c r="CP18" i="1" s="1"/>
  <c r="CQ18" i="1"/>
  <c r="CR18" i="1" s="1"/>
  <c r="CO19" i="1"/>
  <c r="CP19" i="1" s="1"/>
  <c r="CQ19" i="1"/>
  <c r="CR19" i="1" s="1"/>
  <c r="CO20" i="1"/>
  <c r="CP20" i="1" s="1"/>
  <c r="CQ20" i="1"/>
  <c r="CR20" i="1" s="1"/>
  <c r="CK9" i="1"/>
  <c r="CL9" i="1" s="1"/>
  <c r="CM9" i="1"/>
  <c r="CN9" i="1" s="1"/>
  <c r="CK10" i="1"/>
  <c r="CL10" i="1" s="1"/>
  <c r="CM10" i="1"/>
  <c r="CN10" i="1" s="1"/>
  <c r="CK11" i="1"/>
  <c r="CL11" i="1" s="1"/>
  <c r="CM11" i="1"/>
  <c r="CN11" i="1" s="1"/>
  <c r="CK12" i="1"/>
  <c r="CL12" i="1" s="1"/>
  <c r="CM12" i="1"/>
  <c r="CN12" i="1" s="1"/>
  <c r="CK13" i="1"/>
  <c r="CL13" i="1" s="1"/>
  <c r="CM13" i="1"/>
  <c r="CN13" i="1" s="1"/>
  <c r="CK14" i="1"/>
  <c r="CL14" i="1" s="1"/>
  <c r="CM14" i="1"/>
  <c r="CN14" i="1" s="1"/>
  <c r="CK15" i="1"/>
  <c r="CL15" i="1" s="1"/>
  <c r="CM15" i="1"/>
  <c r="CN15" i="1" s="1"/>
  <c r="CK16" i="1"/>
  <c r="CL16" i="1" s="1"/>
  <c r="CM16" i="1"/>
  <c r="CN16" i="1" s="1"/>
  <c r="CK17" i="1"/>
  <c r="CL17" i="1" s="1"/>
  <c r="CM17" i="1"/>
  <c r="CN17" i="1" s="1"/>
  <c r="CK18" i="1"/>
  <c r="CL18" i="1" s="1"/>
  <c r="CM18" i="1"/>
  <c r="CN18" i="1" s="1"/>
  <c r="CK19" i="1"/>
  <c r="CL19" i="1" s="1"/>
  <c r="CM19" i="1"/>
  <c r="CN19" i="1" s="1"/>
  <c r="CK20" i="1"/>
  <c r="CL20" i="1" s="1"/>
  <c r="CM20" i="1"/>
  <c r="CN20" i="1" s="1"/>
  <c r="CG8" i="1"/>
  <c r="CH8" i="1" s="1"/>
  <c r="CI8" i="1"/>
  <c r="CJ8" i="1" s="1"/>
  <c r="CG9" i="1"/>
  <c r="CH9" i="1" s="1"/>
  <c r="CI9" i="1"/>
  <c r="CJ9" i="1" s="1"/>
  <c r="CG10" i="1"/>
  <c r="CH10" i="1" s="1"/>
  <c r="CI10" i="1"/>
  <c r="CJ10" i="1" s="1"/>
  <c r="CG11" i="1"/>
  <c r="CH11" i="1" s="1"/>
  <c r="CI11" i="1"/>
  <c r="CJ11" i="1" s="1"/>
  <c r="CG12" i="1"/>
  <c r="CH12" i="1" s="1"/>
  <c r="CI12" i="1"/>
  <c r="CJ12" i="1" s="1"/>
  <c r="CG13" i="1"/>
  <c r="CH13" i="1" s="1"/>
  <c r="CI13" i="1"/>
  <c r="CJ13" i="1" s="1"/>
  <c r="CG14" i="1"/>
  <c r="CH14" i="1" s="1"/>
  <c r="CI14" i="1"/>
  <c r="CJ14" i="1" s="1"/>
  <c r="CG15" i="1"/>
  <c r="CH15" i="1" s="1"/>
  <c r="CI15" i="1"/>
  <c r="CJ15" i="1" s="1"/>
  <c r="CG16" i="1"/>
  <c r="CH16" i="1" s="1"/>
  <c r="CI16" i="1"/>
  <c r="CJ16" i="1" s="1"/>
  <c r="CG17" i="1"/>
  <c r="CH17" i="1" s="1"/>
  <c r="CI17" i="1"/>
  <c r="CJ17" i="1" s="1"/>
  <c r="CG18" i="1"/>
  <c r="CH18" i="1" s="1"/>
  <c r="CI18" i="1"/>
  <c r="CJ18" i="1" s="1"/>
  <c r="CG19" i="1"/>
  <c r="CH19" i="1" s="1"/>
  <c r="CI19" i="1"/>
  <c r="CJ19" i="1" s="1"/>
  <c r="CG20" i="1"/>
  <c r="CH20" i="1" s="1"/>
  <c r="CI20" i="1"/>
  <c r="CJ20" i="1" s="1"/>
  <c r="CC9" i="1"/>
  <c r="CD9" i="1" s="1"/>
  <c r="CE9" i="1"/>
  <c r="CF9" i="1" s="1"/>
  <c r="CC10" i="1"/>
  <c r="CD10" i="1" s="1"/>
  <c r="CE10" i="1"/>
  <c r="CF10" i="1" s="1"/>
  <c r="CC11" i="1"/>
  <c r="CD11" i="1" s="1"/>
  <c r="CE11" i="1"/>
  <c r="CF11" i="1" s="1"/>
  <c r="CC12" i="1"/>
  <c r="CD12" i="1" s="1"/>
  <c r="CE12" i="1"/>
  <c r="CF12" i="1" s="1"/>
  <c r="CC13" i="1"/>
  <c r="CD13" i="1" s="1"/>
  <c r="CE13" i="1"/>
  <c r="CF13" i="1" s="1"/>
  <c r="CC14" i="1"/>
  <c r="CD14" i="1" s="1"/>
  <c r="CE14" i="1"/>
  <c r="CF14" i="1" s="1"/>
  <c r="CC15" i="1"/>
  <c r="CD15" i="1" s="1"/>
  <c r="CE15" i="1"/>
  <c r="CF15" i="1" s="1"/>
  <c r="CC16" i="1"/>
  <c r="CD16" i="1" s="1"/>
  <c r="CE16" i="1"/>
  <c r="CF16" i="1" s="1"/>
  <c r="CC17" i="1"/>
  <c r="CD17" i="1" s="1"/>
  <c r="CE17" i="1"/>
  <c r="CF17" i="1" s="1"/>
  <c r="CC18" i="1"/>
  <c r="CD18" i="1" s="1"/>
  <c r="CE18" i="1"/>
  <c r="CF18" i="1" s="1"/>
  <c r="CC19" i="1"/>
  <c r="CD19" i="1" s="1"/>
  <c r="CE19" i="1"/>
  <c r="CF19" i="1" s="1"/>
  <c r="CC20" i="1"/>
  <c r="CD20" i="1" s="1"/>
  <c r="CE20" i="1"/>
  <c r="CF20" i="1" s="1"/>
  <c r="BY9" i="1"/>
  <c r="BZ9" i="1" s="1"/>
  <c r="CA9" i="1"/>
  <c r="CB9" i="1" s="1"/>
  <c r="BY10" i="1"/>
  <c r="BZ10" i="1" s="1"/>
  <c r="CA10" i="1"/>
  <c r="CB10" i="1" s="1"/>
  <c r="BY11" i="1"/>
  <c r="BZ11" i="1" s="1"/>
  <c r="CA11" i="1"/>
  <c r="CB11" i="1" s="1"/>
  <c r="BY12" i="1"/>
  <c r="BZ12" i="1" s="1"/>
  <c r="CA12" i="1"/>
  <c r="CB12" i="1" s="1"/>
  <c r="BY13" i="1"/>
  <c r="BZ13" i="1" s="1"/>
  <c r="CA13" i="1"/>
  <c r="CB13" i="1" s="1"/>
  <c r="BY14" i="1"/>
  <c r="BZ14" i="1" s="1"/>
  <c r="CA14" i="1"/>
  <c r="CB14" i="1" s="1"/>
  <c r="BY15" i="1"/>
  <c r="BZ15" i="1" s="1"/>
  <c r="CA15" i="1"/>
  <c r="CB15" i="1" s="1"/>
  <c r="BY16" i="1"/>
  <c r="BZ16" i="1" s="1"/>
  <c r="CA16" i="1"/>
  <c r="CB16" i="1" s="1"/>
  <c r="BY17" i="1"/>
  <c r="BZ17" i="1" s="1"/>
  <c r="CA17" i="1"/>
  <c r="CB17" i="1" s="1"/>
  <c r="BY18" i="1"/>
  <c r="BZ18" i="1" s="1"/>
  <c r="CA18" i="1"/>
  <c r="CB18" i="1" s="1"/>
  <c r="BY19" i="1"/>
  <c r="BZ19" i="1" s="1"/>
  <c r="CA19" i="1"/>
  <c r="CB19" i="1" s="1"/>
  <c r="BY20" i="1"/>
  <c r="BZ20" i="1" s="1"/>
  <c r="CA20" i="1"/>
  <c r="CB20" i="1" s="1"/>
  <c r="BU8" i="1"/>
  <c r="BV8" i="1" s="1"/>
  <c r="BW8" i="1"/>
  <c r="BX8" i="1" s="1"/>
  <c r="BU9" i="1"/>
  <c r="BV9" i="1" s="1"/>
  <c r="BW9" i="1"/>
  <c r="BX9" i="1" s="1"/>
  <c r="BU10" i="1"/>
  <c r="BV10" i="1" s="1"/>
  <c r="BW10" i="1"/>
  <c r="BX10" i="1" s="1"/>
  <c r="BU11" i="1"/>
  <c r="BV11" i="1" s="1"/>
  <c r="BW11" i="1"/>
  <c r="BX11" i="1" s="1"/>
  <c r="BU12" i="1"/>
  <c r="BV12" i="1" s="1"/>
  <c r="BW12" i="1"/>
  <c r="BX12" i="1" s="1"/>
  <c r="BU13" i="1"/>
  <c r="BV13" i="1" s="1"/>
  <c r="BW13" i="1"/>
  <c r="BX13" i="1" s="1"/>
  <c r="BU14" i="1"/>
  <c r="BV14" i="1" s="1"/>
  <c r="BW14" i="1"/>
  <c r="BX14" i="1" s="1"/>
  <c r="BU15" i="1"/>
  <c r="BV15" i="1" s="1"/>
  <c r="BW15" i="1"/>
  <c r="BX15" i="1" s="1"/>
  <c r="BU16" i="1"/>
  <c r="BV16" i="1" s="1"/>
  <c r="BW16" i="1"/>
  <c r="BX16" i="1" s="1"/>
  <c r="BU17" i="1"/>
  <c r="BV17" i="1" s="1"/>
  <c r="BW17" i="1"/>
  <c r="BX17" i="1" s="1"/>
  <c r="BU18" i="1"/>
  <c r="BV18" i="1" s="1"/>
  <c r="BW18" i="1"/>
  <c r="BX18" i="1" s="1"/>
  <c r="BU19" i="1"/>
  <c r="BV19" i="1" s="1"/>
  <c r="BW19" i="1"/>
  <c r="BX19" i="1" s="1"/>
  <c r="BU20" i="1"/>
  <c r="BV20" i="1" s="1"/>
  <c r="BW20" i="1"/>
  <c r="BX20" i="1" s="1"/>
  <c r="BQ9" i="1"/>
  <c r="BR9" i="1" s="1"/>
  <c r="BS9" i="1"/>
  <c r="BT9" i="1" s="1"/>
  <c r="BQ10" i="1"/>
  <c r="BR10" i="1" s="1"/>
  <c r="BS10" i="1"/>
  <c r="BT10" i="1" s="1"/>
  <c r="BQ11" i="1"/>
  <c r="BR11" i="1" s="1"/>
  <c r="BS11" i="1"/>
  <c r="BT11" i="1" s="1"/>
  <c r="BQ12" i="1"/>
  <c r="BR12" i="1" s="1"/>
  <c r="BS12" i="1"/>
  <c r="BT12" i="1" s="1"/>
  <c r="BQ13" i="1"/>
  <c r="BR13" i="1" s="1"/>
  <c r="BS13" i="1"/>
  <c r="BT13" i="1" s="1"/>
  <c r="BQ14" i="1"/>
  <c r="BR14" i="1" s="1"/>
  <c r="BS14" i="1"/>
  <c r="BT14" i="1" s="1"/>
  <c r="BQ15" i="1"/>
  <c r="BR15" i="1" s="1"/>
  <c r="BS15" i="1"/>
  <c r="BT15" i="1" s="1"/>
  <c r="BQ16" i="1"/>
  <c r="BR16" i="1" s="1"/>
  <c r="BS16" i="1"/>
  <c r="BT16" i="1" s="1"/>
  <c r="BQ17" i="1"/>
  <c r="BR17" i="1" s="1"/>
  <c r="BS17" i="1"/>
  <c r="BT17" i="1" s="1"/>
  <c r="BQ18" i="1"/>
  <c r="BR18" i="1" s="1"/>
  <c r="BS18" i="1"/>
  <c r="BT18" i="1" s="1"/>
  <c r="BQ19" i="1"/>
  <c r="BR19" i="1" s="1"/>
  <c r="BS19" i="1"/>
  <c r="BT19" i="1" s="1"/>
  <c r="BQ20" i="1"/>
  <c r="BR20" i="1" s="1"/>
  <c r="BS20" i="1"/>
  <c r="BT20" i="1" s="1"/>
  <c r="BQ18" i="8" l="1"/>
  <c r="BR18" i="8" s="1"/>
  <c r="BS18" i="8"/>
  <c r="BT18" i="8" s="1"/>
  <c r="BU18" i="8"/>
  <c r="BV18" i="8" s="1"/>
  <c r="BW18" i="8"/>
  <c r="BX18" i="8" s="1"/>
  <c r="BY18" i="8"/>
  <c r="BZ18" i="8" s="1"/>
  <c r="CA18" i="8"/>
  <c r="CB18" i="8" s="1"/>
  <c r="CC18" i="8"/>
  <c r="CD18" i="8" s="1"/>
  <c r="CE18" i="8"/>
  <c r="CF18" i="8" s="1"/>
  <c r="CG18" i="8"/>
  <c r="CH18" i="8" s="1"/>
  <c r="CI18" i="8"/>
  <c r="CJ18" i="8" s="1"/>
  <c r="CK18" i="8"/>
  <c r="CL18" i="8" s="1"/>
  <c r="CM18" i="8"/>
  <c r="CN18" i="8" s="1"/>
  <c r="CO18" i="8"/>
  <c r="CP18" i="8" s="1"/>
  <c r="CQ18" i="8"/>
  <c r="CR18" i="8" s="1"/>
  <c r="CS18" i="8"/>
  <c r="CT18" i="8" s="1"/>
  <c r="CU18" i="8"/>
  <c r="CV18" i="8" s="1"/>
  <c r="CW18" i="8"/>
  <c r="CX18" i="8" s="1"/>
  <c r="CY18" i="8"/>
  <c r="CZ18" i="8" s="1"/>
  <c r="DA18" i="8"/>
  <c r="DB18" i="8" s="1"/>
  <c r="DC18" i="8"/>
  <c r="DD18" i="8" s="1"/>
  <c r="DE18" i="8"/>
  <c r="DF18" i="8" s="1"/>
  <c r="DG18" i="8"/>
  <c r="DH18" i="8" s="1"/>
  <c r="DI18" i="8"/>
  <c r="DJ18" i="8" s="1"/>
  <c r="DK18" i="8"/>
  <c r="DL18" i="8" s="1"/>
  <c r="DM18" i="8"/>
  <c r="DN18" i="8" s="1"/>
  <c r="DO18" i="8"/>
  <c r="DP18" i="8" s="1"/>
  <c r="DQ18" i="8"/>
  <c r="DR18" i="8" s="1"/>
  <c r="DS18" i="8"/>
  <c r="DT18" i="8" s="1"/>
  <c r="DU18" i="8"/>
  <c r="DV18" i="8" s="1"/>
  <c r="DW18" i="8"/>
  <c r="DX18" i="8" s="1"/>
  <c r="DY18" i="8"/>
  <c r="DZ18" i="8" s="1"/>
  <c r="EA18" i="8"/>
  <c r="EB18" i="8" s="1"/>
  <c r="EC18" i="8"/>
  <c r="ED18" i="8" s="1"/>
  <c r="EE18" i="8"/>
  <c r="EF18" i="8" s="1"/>
  <c r="EG18" i="8"/>
  <c r="EH18" i="8" s="1"/>
  <c r="EI18" i="8"/>
  <c r="EJ18" i="8" s="1"/>
  <c r="EK18" i="8"/>
  <c r="EL18" i="8" s="1"/>
  <c r="EM18" i="8"/>
  <c r="EN18" i="8" s="1"/>
  <c r="EO18" i="8"/>
  <c r="EP18" i="8" s="1"/>
  <c r="EQ18" i="8"/>
  <c r="ER18" i="8" s="1"/>
  <c r="ES18" i="8"/>
  <c r="ET18" i="8" s="1"/>
  <c r="EU18" i="8"/>
  <c r="EV18" i="8" s="1"/>
  <c r="EW18" i="8"/>
  <c r="EX18" i="8" s="1"/>
  <c r="EY18" i="8"/>
  <c r="EZ18" i="8" s="1"/>
  <c r="BQ19" i="8"/>
  <c r="BR19" i="8" s="1"/>
  <c r="BS19" i="8"/>
  <c r="BT19" i="8" s="1"/>
  <c r="BU19" i="8"/>
  <c r="BV19" i="8" s="1"/>
  <c r="BW19" i="8"/>
  <c r="BX19" i="8" s="1"/>
  <c r="BY19" i="8"/>
  <c r="BZ19" i="8" s="1"/>
  <c r="CA19" i="8"/>
  <c r="CB19" i="8" s="1"/>
  <c r="CC19" i="8"/>
  <c r="CD19" i="8" s="1"/>
  <c r="CE19" i="8"/>
  <c r="CF19" i="8" s="1"/>
  <c r="CG19" i="8"/>
  <c r="CH19" i="8" s="1"/>
  <c r="CI19" i="8"/>
  <c r="CJ19" i="8" s="1"/>
  <c r="CK19" i="8"/>
  <c r="CL19" i="8" s="1"/>
  <c r="CM19" i="8"/>
  <c r="CN19" i="8" s="1"/>
  <c r="CO19" i="8"/>
  <c r="CP19" i="8" s="1"/>
  <c r="CQ19" i="8"/>
  <c r="CR19" i="8" s="1"/>
  <c r="CS19" i="8"/>
  <c r="CT19" i="8" s="1"/>
  <c r="CU19" i="8"/>
  <c r="CV19" i="8" s="1"/>
  <c r="CW19" i="8"/>
  <c r="CX19" i="8" s="1"/>
  <c r="CY19" i="8"/>
  <c r="CZ19" i="8" s="1"/>
  <c r="DA19" i="8"/>
  <c r="DB19" i="8" s="1"/>
  <c r="DC19" i="8"/>
  <c r="DD19" i="8" s="1"/>
  <c r="DE19" i="8"/>
  <c r="DF19" i="8" s="1"/>
  <c r="DG19" i="8"/>
  <c r="DH19" i="8" s="1"/>
  <c r="DI19" i="8"/>
  <c r="DJ19" i="8" s="1"/>
  <c r="DK19" i="8"/>
  <c r="DL19" i="8" s="1"/>
  <c r="DM19" i="8"/>
  <c r="DN19" i="8" s="1"/>
  <c r="DO19" i="8"/>
  <c r="DP19" i="8" s="1"/>
  <c r="DQ19" i="8"/>
  <c r="DR19" i="8" s="1"/>
  <c r="DS19" i="8"/>
  <c r="DT19" i="8" s="1"/>
  <c r="DU19" i="8"/>
  <c r="DV19" i="8" s="1"/>
  <c r="DW19" i="8"/>
  <c r="DX19" i="8" s="1"/>
  <c r="DY19" i="8"/>
  <c r="DZ19" i="8" s="1"/>
  <c r="EA19" i="8"/>
  <c r="EB19" i="8" s="1"/>
  <c r="EC19" i="8"/>
  <c r="ED19" i="8" s="1"/>
  <c r="EE19" i="8"/>
  <c r="EF19" i="8" s="1"/>
  <c r="EG19" i="8"/>
  <c r="EH19" i="8" s="1"/>
  <c r="EI19" i="8"/>
  <c r="EJ19" i="8" s="1"/>
  <c r="EK19" i="8"/>
  <c r="EL19" i="8" s="1"/>
  <c r="EM19" i="8"/>
  <c r="EN19" i="8" s="1"/>
  <c r="EO19" i="8"/>
  <c r="EP19" i="8" s="1"/>
  <c r="EQ19" i="8"/>
  <c r="ER19" i="8" s="1"/>
  <c r="ES19" i="8"/>
  <c r="ET19" i="8" s="1"/>
  <c r="EU19" i="8"/>
  <c r="EV19" i="8" s="1"/>
  <c r="EW19" i="8"/>
  <c r="EX19" i="8" s="1"/>
  <c r="EY19" i="8"/>
  <c r="EZ19" i="8" s="1"/>
  <c r="BQ20" i="8"/>
  <c r="BR20" i="8" s="1"/>
  <c r="BS20" i="8"/>
  <c r="BT20" i="8" s="1"/>
  <c r="BU20" i="8"/>
  <c r="BV20" i="8" s="1"/>
  <c r="BW20" i="8"/>
  <c r="BX20" i="8" s="1"/>
  <c r="BY20" i="8"/>
  <c r="BZ20" i="8" s="1"/>
  <c r="CA20" i="8"/>
  <c r="CB20" i="8" s="1"/>
  <c r="CC20" i="8"/>
  <c r="CD20" i="8" s="1"/>
  <c r="CE20" i="8"/>
  <c r="CF20" i="8" s="1"/>
  <c r="CG20" i="8"/>
  <c r="CH20" i="8" s="1"/>
  <c r="CI20" i="8"/>
  <c r="CJ20" i="8" s="1"/>
  <c r="CK20" i="8"/>
  <c r="CL20" i="8" s="1"/>
  <c r="CM20" i="8"/>
  <c r="CN20" i="8" s="1"/>
  <c r="CO20" i="8"/>
  <c r="CP20" i="8" s="1"/>
  <c r="CQ20" i="8"/>
  <c r="CR20" i="8" s="1"/>
  <c r="CS20" i="8"/>
  <c r="CT20" i="8" s="1"/>
  <c r="CU20" i="8"/>
  <c r="CV20" i="8" s="1"/>
  <c r="CW20" i="8"/>
  <c r="CX20" i="8" s="1"/>
  <c r="CY20" i="8"/>
  <c r="CZ20" i="8" s="1"/>
  <c r="DA20" i="8"/>
  <c r="DB20" i="8" s="1"/>
  <c r="DC20" i="8"/>
  <c r="DD20" i="8" s="1"/>
  <c r="DE20" i="8"/>
  <c r="DF20" i="8" s="1"/>
  <c r="DG20" i="8"/>
  <c r="DH20" i="8" s="1"/>
  <c r="DI20" i="8"/>
  <c r="DJ20" i="8" s="1"/>
  <c r="DK20" i="8"/>
  <c r="DL20" i="8" s="1"/>
  <c r="DM20" i="8"/>
  <c r="DN20" i="8" s="1"/>
  <c r="DO20" i="8"/>
  <c r="DP20" i="8" s="1"/>
  <c r="DQ20" i="8"/>
  <c r="DR20" i="8" s="1"/>
  <c r="DS20" i="8"/>
  <c r="DT20" i="8" s="1"/>
  <c r="DU20" i="8"/>
  <c r="DV20" i="8" s="1"/>
  <c r="DW20" i="8"/>
  <c r="DX20" i="8" s="1"/>
  <c r="DY20" i="8"/>
  <c r="DZ20" i="8" s="1"/>
  <c r="EA20" i="8"/>
  <c r="EB20" i="8" s="1"/>
  <c r="EC20" i="8"/>
  <c r="ED20" i="8" s="1"/>
  <c r="EE20" i="8"/>
  <c r="EF20" i="8" s="1"/>
  <c r="EG20" i="8"/>
  <c r="EH20" i="8" s="1"/>
  <c r="EI20" i="8"/>
  <c r="EJ20" i="8" s="1"/>
  <c r="EK20" i="8"/>
  <c r="EL20" i="8" s="1"/>
  <c r="EM20" i="8"/>
  <c r="EN20" i="8" s="1"/>
  <c r="EO20" i="8"/>
  <c r="EP20" i="8" s="1"/>
  <c r="EQ20" i="8"/>
  <c r="ER20" i="8" s="1"/>
  <c r="ES20" i="8"/>
  <c r="ET20" i="8" s="1"/>
  <c r="EU20" i="8"/>
  <c r="EV20" i="8" s="1"/>
  <c r="EW20" i="8"/>
  <c r="EX20" i="8" s="1"/>
  <c r="EY20" i="8"/>
  <c r="EZ20" i="8" s="1"/>
  <c r="BQ21" i="8"/>
  <c r="BR21" i="8" s="1"/>
  <c r="BS21" i="8"/>
  <c r="BT21" i="8" s="1"/>
  <c r="BU21" i="8"/>
  <c r="BV21" i="8" s="1"/>
  <c r="BW21" i="8"/>
  <c r="BX21" i="8" s="1"/>
  <c r="BY21" i="8"/>
  <c r="BZ21" i="8" s="1"/>
  <c r="CA21" i="8"/>
  <c r="CB21" i="8" s="1"/>
  <c r="CC21" i="8"/>
  <c r="CD21" i="8" s="1"/>
  <c r="CE21" i="8"/>
  <c r="CF21" i="8" s="1"/>
  <c r="CG21" i="8"/>
  <c r="CH21" i="8" s="1"/>
  <c r="CI21" i="8"/>
  <c r="CJ21" i="8" s="1"/>
  <c r="CK21" i="8"/>
  <c r="CL21" i="8" s="1"/>
  <c r="CM21" i="8"/>
  <c r="CN21" i="8" s="1"/>
  <c r="CO21" i="8"/>
  <c r="CP21" i="8" s="1"/>
  <c r="CQ21" i="8"/>
  <c r="CR21" i="8" s="1"/>
  <c r="CS21" i="8"/>
  <c r="CT21" i="8" s="1"/>
  <c r="CU21" i="8"/>
  <c r="CV21" i="8" s="1"/>
  <c r="CW21" i="8"/>
  <c r="CX21" i="8" s="1"/>
  <c r="CY21" i="8"/>
  <c r="CZ21" i="8" s="1"/>
  <c r="DA21" i="8"/>
  <c r="DB21" i="8" s="1"/>
  <c r="DC21" i="8"/>
  <c r="DD21" i="8" s="1"/>
  <c r="DE21" i="8"/>
  <c r="DF21" i="8" s="1"/>
  <c r="DG21" i="8"/>
  <c r="DH21" i="8" s="1"/>
  <c r="DI21" i="8"/>
  <c r="DJ21" i="8" s="1"/>
  <c r="DK21" i="8"/>
  <c r="DL21" i="8" s="1"/>
  <c r="DM21" i="8"/>
  <c r="DN21" i="8" s="1"/>
  <c r="DO21" i="8"/>
  <c r="DP21" i="8" s="1"/>
  <c r="DQ21" i="8"/>
  <c r="DR21" i="8" s="1"/>
  <c r="DS21" i="8"/>
  <c r="DT21" i="8" s="1"/>
  <c r="DU21" i="8"/>
  <c r="DV21" i="8" s="1"/>
  <c r="DW21" i="8"/>
  <c r="DX21" i="8" s="1"/>
  <c r="DY21" i="8"/>
  <c r="DZ21" i="8" s="1"/>
  <c r="EA21" i="8"/>
  <c r="EB21" i="8" s="1"/>
  <c r="EC21" i="8"/>
  <c r="ED21" i="8" s="1"/>
  <c r="EE21" i="8"/>
  <c r="EF21" i="8" s="1"/>
  <c r="EG21" i="8"/>
  <c r="EH21" i="8" s="1"/>
  <c r="EI21" i="8"/>
  <c r="EJ21" i="8" s="1"/>
  <c r="EK21" i="8"/>
  <c r="EL21" i="8" s="1"/>
  <c r="EM21" i="8"/>
  <c r="EN21" i="8" s="1"/>
  <c r="EO21" i="8"/>
  <c r="EP21" i="8" s="1"/>
  <c r="EQ21" i="8"/>
  <c r="ER21" i="8" s="1"/>
  <c r="ES21" i="8"/>
  <c r="ET21" i="8" s="1"/>
  <c r="EU21" i="8"/>
  <c r="EV21" i="8" s="1"/>
  <c r="EW21" i="8"/>
  <c r="EX21" i="8" s="1"/>
  <c r="EY21" i="8"/>
  <c r="EZ21" i="8" s="1"/>
  <c r="BQ22" i="8"/>
  <c r="BR22" i="8" s="1"/>
  <c r="BS22" i="8"/>
  <c r="BT22" i="8" s="1"/>
  <c r="BU22" i="8"/>
  <c r="BV22" i="8" s="1"/>
  <c r="BW22" i="8"/>
  <c r="BX22" i="8" s="1"/>
  <c r="BY22" i="8"/>
  <c r="BZ22" i="8" s="1"/>
  <c r="CA22" i="8"/>
  <c r="CB22" i="8" s="1"/>
  <c r="CC22" i="8"/>
  <c r="CD22" i="8" s="1"/>
  <c r="CE22" i="8"/>
  <c r="CF22" i="8" s="1"/>
  <c r="CG22" i="8"/>
  <c r="CH22" i="8" s="1"/>
  <c r="CI22" i="8"/>
  <c r="CJ22" i="8" s="1"/>
  <c r="CK22" i="8"/>
  <c r="CL22" i="8" s="1"/>
  <c r="CM22" i="8"/>
  <c r="CN22" i="8" s="1"/>
  <c r="CO22" i="8"/>
  <c r="CP22" i="8" s="1"/>
  <c r="CQ22" i="8"/>
  <c r="CR22" i="8" s="1"/>
  <c r="CS22" i="8"/>
  <c r="CT22" i="8" s="1"/>
  <c r="CU22" i="8"/>
  <c r="CV22" i="8" s="1"/>
  <c r="CW22" i="8"/>
  <c r="CX22" i="8" s="1"/>
  <c r="CY22" i="8"/>
  <c r="CZ22" i="8" s="1"/>
  <c r="DA22" i="8"/>
  <c r="DB22" i="8" s="1"/>
  <c r="DC22" i="8"/>
  <c r="DD22" i="8" s="1"/>
  <c r="DE22" i="8"/>
  <c r="DF22" i="8" s="1"/>
  <c r="DG22" i="8"/>
  <c r="DH22" i="8" s="1"/>
  <c r="DI22" i="8"/>
  <c r="DJ22" i="8" s="1"/>
  <c r="DK22" i="8"/>
  <c r="DL22" i="8" s="1"/>
  <c r="DM22" i="8"/>
  <c r="DN22" i="8" s="1"/>
  <c r="DO22" i="8"/>
  <c r="DP22" i="8" s="1"/>
  <c r="DQ22" i="8"/>
  <c r="DR22" i="8" s="1"/>
  <c r="DS22" i="8"/>
  <c r="DT22" i="8" s="1"/>
  <c r="DU22" i="8"/>
  <c r="DV22" i="8" s="1"/>
  <c r="DW22" i="8"/>
  <c r="DX22" i="8" s="1"/>
  <c r="DY22" i="8"/>
  <c r="DZ22" i="8" s="1"/>
  <c r="EA22" i="8"/>
  <c r="EB22" i="8" s="1"/>
  <c r="EC22" i="8"/>
  <c r="ED22" i="8" s="1"/>
  <c r="EE22" i="8"/>
  <c r="EF22" i="8" s="1"/>
  <c r="EG22" i="8"/>
  <c r="EH22" i="8" s="1"/>
  <c r="EI22" i="8"/>
  <c r="EJ22" i="8" s="1"/>
  <c r="EK22" i="8"/>
  <c r="EL22" i="8" s="1"/>
  <c r="EM22" i="8"/>
  <c r="EN22" i="8" s="1"/>
  <c r="EO22" i="8"/>
  <c r="EP22" i="8" s="1"/>
  <c r="EQ22" i="8"/>
  <c r="ER22" i="8" s="1"/>
  <c r="ES22" i="8"/>
  <c r="ET22" i="8" s="1"/>
  <c r="EU22" i="8"/>
  <c r="EV22" i="8" s="1"/>
  <c r="EW22" i="8"/>
  <c r="EX22" i="8" s="1"/>
  <c r="EY22" i="8"/>
  <c r="EZ22" i="8" s="1"/>
  <c r="BQ23" i="8"/>
  <c r="BR23" i="8" s="1"/>
  <c r="BS23" i="8"/>
  <c r="BT23" i="8" s="1"/>
  <c r="BU23" i="8"/>
  <c r="BV23" i="8" s="1"/>
  <c r="BW23" i="8"/>
  <c r="BX23" i="8" s="1"/>
  <c r="BY23" i="8"/>
  <c r="BZ23" i="8" s="1"/>
  <c r="CA23" i="8"/>
  <c r="CB23" i="8" s="1"/>
  <c r="CC23" i="8"/>
  <c r="CD23" i="8" s="1"/>
  <c r="CE23" i="8"/>
  <c r="CF23" i="8" s="1"/>
  <c r="CG23" i="8"/>
  <c r="CH23" i="8" s="1"/>
  <c r="CI23" i="8"/>
  <c r="CJ23" i="8" s="1"/>
  <c r="CK23" i="8"/>
  <c r="CL23" i="8" s="1"/>
  <c r="CM23" i="8"/>
  <c r="CN23" i="8" s="1"/>
  <c r="CO23" i="8"/>
  <c r="CP23" i="8" s="1"/>
  <c r="CQ23" i="8"/>
  <c r="CR23" i="8" s="1"/>
  <c r="CS23" i="8"/>
  <c r="CT23" i="8" s="1"/>
  <c r="CU23" i="8"/>
  <c r="CV23" i="8" s="1"/>
  <c r="CW23" i="8"/>
  <c r="CX23" i="8" s="1"/>
  <c r="CY23" i="8"/>
  <c r="CZ23" i="8" s="1"/>
  <c r="DA23" i="8"/>
  <c r="DB23" i="8" s="1"/>
  <c r="DC23" i="8"/>
  <c r="DD23" i="8" s="1"/>
  <c r="DE23" i="8"/>
  <c r="DF23" i="8" s="1"/>
  <c r="DG23" i="8"/>
  <c r="DH23" i="8" s="1"/>
  <c r="DI23" i="8"/>
  <c r="DJ23" i="8" s="1"/>
  <c r="DK23" i="8"/>
  <c r="DL23" i="8" s="1"/>
  <c r="DM23" i="8"/>
  <c r="DN23" i="8" s="1"/>
  <c r="DO23" i="8"/>
  <c r="DP23" i="8" s="1"/>
  <c r="DQ23" i="8"/>
  <c r="DR23" i="8" s="1"/>
  <c r="DS23" i="8"/>
  <c r="DT23" i="8" s="1"/>
  <c r="DU23" i="8"/>
  <c r="DV23" i="8" s="1"/>
  <c r="DW23" i="8"/>
  <c r="DX23" i="8" s="1"/>
  <c r="DY23" i="8"/>
  <c r="DZ23" i="8" s="1"/>
  <c r="EA23" i="8"/>
  <c r="EB23" i="8" s="1"/>
  <c r="EC23" i="8"/>
  <c r="ED23" i="8" s="1"/>
  <c r="EE23" i="8"/>
  <c r="EF23" i="8" s="1"/>
  <c r="EG23" i="8"/>
  <c r="EH23" i="8" s="1"/>
  <c r="EI23" i="8"/>
  <c r="EJ23" i="8" s="1"/>
  <c r="EK23" i="8"/>
  <c r="EL23" i="8" s="1"/>
  <c r="EM23" i="8"/>
  <c r="EN23" i="8" s="1"/>
  <c r="EO23" i="8"/>
  <c r="EP23" i="8" s="1"/>
  <c r="EQ23" i="8"/>
  <c r="ER23" i="8" s="1"/>
  <c r="ES23" i="8"/>
  <c r="ET23" i="8" s="1"/>
  <c r="EU23" i="8"/>
  <c r="EV23" i="8" s="1"/>
  <c r="EW23" i="8"/>
  <c r="EX23" i="8" s="1"/>
  <c r="EY23" i="8"/>
  <c r="EZ23" i="8" s="1"/>
  <c r="BQ24" i="8"/>
  <c r="BR24" i="8" s="1"/>
  <c r="BS24" i="8"/>
  <c r="BT24" i="8" s="1"/>
  <c r="BU24" i="8"/>
  <c r="BV24" i="8" s="1"/>
  <c r="BW24" i="8"/>
  <c r="BX24" i="8" s="1"/>
  <c r="BY24" i="8"/>
  <c r="BZ24" i="8" s="1"/>
  <c r="CA24" i="8"/>
  <c r="CB24" i="8" s="1"/>
  <c r="CC24" i="8"/>
  <c r="CD24" i="8" s="1"/>
  <c r="CE24" i="8"/>
  <c r="CF24" i="8" s="1"/>
  <c r="CG24" i="8"/>
  <c r="CH24" i="8" s="1"/>
  <c r="CI24" i="8"/>
  <c r="CJ24" i="8" s="1"/>
  <c r="CK24" i="8"/>
  <c r="CL24" i="8" s="1"/>
  <c r="CM24" i="8"/>
  <c r="CN24" i="8" s="1"/>
  <c r="CO24" i="8"/>
  <c r="CP24" i="8" s="1"/>
  <c r="CQ24" i="8"/>
  <c r="CR24" i="8" s="1"/>
  <c r="CS24" i="8"/>
  <c r="CT24" i="8" s="1"/>
  <c r="CU24" i="8"/>
  <c r="CV24" i="8" s="1"/>
  <c r="CW24" i="8"/>
  <c r="CX24" i="8" s="1"/>
  <c r="CY24" i="8"/>
  <c r="CZ24" i="8" s="1"/>
  <c r="DA24" i="8"/>
  <c r="DB24" i="8" s="1"/>
  <c r="DC24" i="8"/>
  <c r="DD24" i="8" s="1"/>
  <c r="DE24" i="8"/>
  <c r="DF24" i="8" s="1"/>
  <c r="DG24" i="8"/>
  <c r="DH24" i="8" s="1"/>
  <c r="DI24" i="8"/>
  <c r="DJ24" i="8" s="1"/>
  <c r="DK24" i="8"/>
  <c r="DL24" i="8" s="1"/>
  <c r="DM24" i="8"/>
  <c r="DN24" i="8" s="1"/>
  <c r="DO24" i="8"/>
  <c r="DP24" i="8" s="1"/>
  <c r="DQ24" i="8"/>
  <c r="DR24" i="8" s="1"/>
  <c r="DS24" i="8"/>
  <c r="DT24" i="8" s="1"/>
  <c r="DU24" i="8"/>
  <c r="DV24" i="8" s="1"/>
  <c r="DW24" i="8"/>
  <c r="DX24" i="8" s="1"/>
  <c r="DY24" i="8"/>
  <c r="DZ24" i="8" s="1"/>
  <c r="EA24" i="8"/>
  <c r="EB24" i="8" s="1"/>
  <c r="EC24" i="8"/>
  <c r="ED24" i="8" s="1"/>
  <c r="EE24" i="8"/>
  <c r="EF24" i="8" s="1"/>
  <c r="EG24" i="8"/>
  <c r="EH24" i="8" s="1"/>
  <c r="EI24" i="8"/>
  <c r="EJ24" i="8" s="1"/>
  <c r="EK24" i="8"/>
  <c r="EL24" i="8" s="1"/>
  <c r="EM24" i="8"/>
  <c r="EN24" i="8" s="1"/>
  <c r="EO24" i="8"/>
  <c r="EP24" i="8" s="1"/>
  <c r="EQ24" i="8"/>
  <c r="ER24" i="8" s="1"/>
  <c r="ES24" i="8"/>
  <c r="ET24" i="8" s="1"/>
  <c r="EU24" i="8"/>
  <c r="EV24" i="8" s="1"/>
  <c r="EW24" i="8"/>
  <c r="EX24" i="8" s="1"/>
  <c r="EY24" i="8"/>
  <c r="EZ24" i="8" s="1"/>
  <c r="AU18" i="8" l="1"/>
  <c r="BN37" i="11"/>
  <c r="BN36" i="11"/>
  <c r="BN35" i="11"/>
  <c r="BN34" i="11"/>
  <c r="BN33" i="11"/>
  <c r="BN32" i="11"/>
  <c r="BN31" i="11"/>
  <c r="BN30" i="11"/>
  <c r="BN29" i="11"/>
  <c r="BN27" i="11"/>
  <c r="CE25" i="10"/>
  <c r="CF25" i="10" s="1"/>
  <c r="AC25" i="10" s="1"/>
  <c r="CC25" i="10"/>
  <c r="CD25" i="10" s="1"/>
  <c r="AA25" i="10" s="1"/>
  <c r="CE24" i="10"/>
  <c r="CF24" i="10" s="1"/>
  <c r="AC24" i="10" s="1"/>
  <c r="CC24" i="10"/>
  <c r="CD24" i="10" s="1"/>
  <c r="AA24" i="10" s="1"/>
  <c r="CE23" i="10"/>
  <c r="CF23" i="10" s="1"/>
  <c r="AC23" i="10" s="1"/>
  <c r="CC23" i="10"/>
  <c r="CD23" i="10" s="1"/>
  <c r="AA23" i="10" s="1"/>
  <c r="CE22" i="10"/>
  <c r="CF22" i="10" s="1"/>
  <c r="CC22" i="10"/>
  <c r="CD22" i="10" s="1"/>
  <c r="AA22" i="10" s="1"/>
  <c r="BM36" i="11"/>
  <c r="CE21" i="10"/>
  <c r="CF21" i="10" s="1"/>
  <c r="AC21" i="10" s="1"/>
  <c r="CC21" i="10"/>
  <c r="CD21" i="10" s="1"/>
  <c r="AA21" i="10" s="1"/>
  <c r="CE20" i="10"/>
  <c r="CF20" i="10" s="1"/>
  <c r="AC20" i="10" s="1"/>
  <c r="CC20" i="10"/>
  <c r="CD20" i="10" s="1"/>
  <c r="AA20" i="10" s="1"/>
  <c r="BM40" i="11"/>
  <c r="BO40" i="11" s="1"/>
  <c r="CE19" i="10"/>
  <c r="CF19" i="10" s="1"/>
  <c r="CC19" i="10"/>
  <c r="CD19" i="10" s="1"/>
  <c r="AA19" i="10" s="1"/>
  <c r="CE18" i="10"/>
  <c r="CF18" i="10" s="1"/>
  <c r="AC18" i="10" s="1"/>
  <c r="CC18" i="10"/>
  <c r="CD18" i="10" s="1"/>
  <c r="AA18" i="10" s="1"/>
  <c r="CE17" i="10"/>
  <c r="CF17" i="10" s="1"/>
  <c r="AC17" i="10" s="1"/>
  <c r="CC17" i="10"/>
  <c r="CD17" i="10" s="1"/>
  <c r="AA17" i="10" s="1"/>
  <c r="CE16" i="10"/>
  <c r="CF16" i="10" s="1"/>
  <c r="AC16" i="10" s="1"/>
  <c r="CC16" i="10"/>
  <c r="CD16" i="10" s="1"/>
  <c r="AA16" i="10" s="1"/>
  <c r="BM35" i="11"/>
  <c r="CE15" i="10"/>
  <c r="CF15" i="10" s="1"/>
  <c r="CC15" i="10"/>
  <c r="CD15" i="10" s="1"/>
  <c r="AA15" i="10" s="1"/>
  <c r="CE14" i="10"/>
  <c r="CF14" i="10" s="1"/>
  <c r="AC14" i="10" s="1"/>
  <c r="CC14" i="10"/>
  <c r="CD14" i="10" s="1"/>
  <c r="AA14" i="10" s="1"/>
  <c r="BM34" i="11"/>
  <c r="CE13" i="10"/>
  <c r="CF13" i="10" s="1"/>
  <c r="AC13" i="10" s="1"/>
  <c r="CC13" i="10"/>
  <c r="CD13" i="10" s="1"/>
  <c r="AA13" i="10" s="1"/>
  <c r="AH15" i="10" s="1"/>
  <c r="AH8" i="10" s="1"/>
  <c r="CE12" i="10"/>
  <c r="CF12" i="10" s="1"/>
  <c r="AC12" i="10" s="1"/>
  <c r="CC12" i="10"/>
  <c r="CD12" i="10" s="1"/>
  <c r="AA12" i="10" s="1"/>
  <c r="BM27" i="11"/>
  <c r="CE11" i="10"/>
  <c r="CF11" i="10" s="1"/>
  <c r="CC11" i="10"/>
  <c r="CD11" i="10" s="1"/>
  <c r="CA11" i="10"/>
  <c r="CB11" i="10" s="1"/>
  <c r="BY11" i="10"/>
  <c r="BZ11" i="10" s="1"/>
  <c r="BC11" i="10"/>
  <c r="BD11" i="10" s="1"/>
  <c r="BA11" i="10"/>
  <c r="BB11" i="10" s="1"/>
  <c r="CE10" i="10"/>
  <c r="CF10" i="10" s="1"/>
  <c r="CC10" i="10"/>
  <c r="CD10" i="10" s="1"/>
  <c r="CA10" i="10"/>
  <c r="CB10" i="10" s="1"/>
  <c r="BY10" i="10"/>
  <c r="BZ10" i="10" s="1"/>
  <c r="BO10" i="10"/>
  <c r="BP10" i="10" s="1"/>
  <c r="BM10" i="10"/>
  <c r="BN10" i="10" s="1"/>
  <c r="BC10" i="10"/>
  <c r="BD10" i="10" s="1"/>
  <c r="BA10" i="10"/>
  <c r="BB10" i="10" s="1"/>
  <c r="AY10" i="10"/>
  <c r="AZ10" i="10" s="1"/>
  <c r="AW10" i="10"/>
  <c r="AX10" i="10" s="1"/>
  <c r="BM30" i="11"/>
  <c r="CE9" i="10"/>
  <c r="CF9" i="10" s="1"/>
  <c r="CC9" i="10"/>
  <c r="CD9" i="10" s="1"/>
  <c r="CA9" i="10"/>
  <c r="CB9" i="10" s="1"/>
  <c r="BY9" i="10"/>
  <c r="BZ9" i="10" s="1"/>
  <c r="BW9" i="10"/>
  <c r="BX9" i="10" s="1"/>
  <c r="BU9" i="10"/>
  <c r="BV9" i="10" s="1"/>
  <c r="BS9" i="10"/>
  <c r="BT9" i="10" s="1"/>
  <c r="BQ9" i="10"/>
  <c r="BR9" i="10" s="1"/>
  <c r="BO9" i="10"/>
  <c r="BP9" i="10" s="1"/>
  <c r="BM9" i="10"/>
  <c r="BN9" i="10" s="1"/>
  <c r="BC9" i="10"/>
  <c r="BD9" i="10" s="1"/>
  <c r="BA9" i="10"/>
  <c r="BB9" i="10" s="1"/>
  <c r="AY9" i="10"/>
  <c r="AZ9" i="10" s="1"/>
  <c r="AW9" i="10"/>
  <c r="AX9" i="10" s="1"/>
  <c r="AU9" i="10"/>
  <c r="AV9" i="10" s="1"/>
  <c r="AS9" i="10"/>
  <c r="AT9" i="10" s="1"/>
  <c r="BM29" i="11"/>
  <c r="CE8" i="10"/>
  <c r="CF8" i="10" s="1"/>
  <c r="CC8" i="10"/>
  <c r="CD8" i="10" s="1"/>
  <c r="CA8" i="10"/>
  <c r="CB8" i="10" s="1"/>
  <c r="BY8" i="10"/>
  <c r="BZ8" i="10" s="1"/>
  <c r="BW8" i="10"/>
  <c r="BX8" i="10" s="1"/>
  <c r="BU8" i="10"/>
  <c r="BV8" i="10" s="1"/>
  <c r="BS8" i="10"/>
  <c r="BT8" i="10" s="1"/>
  <c r="BQ8" i="10"/>
  <c r="BR8" i="10" s="1"/>
  <c r="BO8" i="10"/>
  <c r="BP8" i="10" s="1"/>
  <c r="BM8" i="10"/>
  <c r="BN8" i="10" s="1"/>
  <c r="BK8" i="10"/>
  <c r="BL8" i="10" s="1"/>
  <c r="BI8" i="10"/>
  <c r="BJ8" i="10" s="1"/>
  <c r="BC8" i="10"/>
  <c r="BD8" i="10" s="1"/>
  <c r="BA8" i="10"/>
  <c r="BB8" i="10" s="1"/>
  <c r="AY8" i="10"/>
  <c r="AZ8" i="10" s="1"/>
  <c r="AW8" i="10"/>
  <c r="AX8" i="10" s="1"/>
  <c r="AU8" i="10"/>
  <c r="AV8" i="10" s="1"/>
  <c r="AS8" i="10"/>
  <c r="AT8" i="10" s="1"/>
  <c r="AQ8" i="10"/>
  <c r="AR8" i="10" s="1"/>
  <c r="AO8" i="10"/>
  <c r="AP8" i="10" s="1"/>
  <c r="BM31" i="11"/>
  <c r="CE7" i="10"/>
  <c r="CF7" i="10" s="1"/>
  <c r="CC7" i="10"/>
  <c r="CD7" i="10" s="1"/>
  <c r="CA7" i="10"/>
  <c r="CB7" i="10" s="1"/>
  <c r="BY7" i="10"/>
  <c r="BZ7" i="10" s="1"/>
  <c r="BW7" i="10"/>
  <c r="BX7" i="10" s="1"/>
  <c r="BU7" i="10"/>
  <c r="BV7" i="10" s="1"/>
  <c r="BS7" i="10"/>
  <c r="BT7" i="10" s="1"/>
  <c r="BQ7" i="10"/>
  <c r="BR7" i="10" s="1"/>
  <c r="BO7" i="10"/>
  <c r="BP7" i="10" s="1"/>
  <c r="BM7" i="10"/>
  <c r="BN7" i="10" s="1"/>
  <c r="BK7" i="10"/>
  <c r="BL7" i="10" s="1"/>
  <c r="BI7" i="10"/>
  <c r="BJ7" i="10" s="1"/>
  <c r="BC7" i="10"/>
  <c r="BD7" i="10" s="1"/>
  <c r="BA7" i="10"/>
  <c r="BB7" i="10" s="1"/>
  <c r="AY7" i="10"/>
  <c r="AZ7" i="10" s="1"/>
  <c r="AW7" i="10"/>
  <c r="AX7" i="10" s="1"/>
  <c r="AU7" i="10"/>
  <c r="AV7" i="10" s="1"/>
  <c r="AS7" i="10"/>
  <c r="AT7" i="10" s="1"/>
  <c r="AQ7" i="10"/>
  <c r="AR7" i="10" s="1"/>
  <c r="AO7" i="10"/>
  <c r="AP7" i="10" s="1"/>
  <c r="BM38" i="11"/>
  <c r="CE6" i="10"/>
  <c r="CF6" i="10" s="1"/>
  <c r="CC6" i="10"/>
  <c r="CD6" i="10" s="1"/>
  <c r="CA6" i="10"/>
  <c r="CB6" i="10" s="1"/>
  <c r="BY6" i="10"/>
  <c r="BZ6" i="10" s="1"/>
  <c r="BW6" i="10"/>
  <c r="BX6" i="10" s="1"/>
  <c r="BU6" i="10"/>
  <c r="BV6" i="10" s="1"/>
  <c r="BS6" i="10"/>
  <c r="BT6" i="10" s="1"/>
  <c r="BQ6" i="10"/>
  <c r="BR6" i="10" s="1"/>
  <c r="BO6" i="10"/>
  <c r="BP6" i="10" s="1"/>
  <c r="BM6" i="10"/>
  <c r="BN6" i="10" s="1"/>
  <c r="BK6" i="10"/>
  <c r="BL6" i="10" s="1"/>
  <c r="BI6" i="10"/>
  <c r="BJ6" i="10" s="1"/>
  <c r="BC6" i="10"/>
  <c r="BD6" i="10" s="1"/>
  <c r="BA6" i="10"/>
  <c r="BB6" i="10" s="1"/>
  <c r="AY6" i="10"/>
  <c r="AZ6" i="10" s="1"/>
  <c r="AW6" i="10"/>
  <c r="AX6" i="10" s="1"/>
  <c r="AU6" i="10"/>
  <c r="AV6" i="10" s="1"/>
  <c r="AS6" i="10"/>
  <c r="AT6" i="10" s="1"/>
  <c r="AQ6" i="10"/>
  <c r="AR6" i="10" s="1"/>
  <c r="AO6" i="10"/>
  <c r="AP6" i="10" s="1"/>
  <c r="CE5" i="10"/>
  <c r="CF5" i="10" s="1"/>
  <c r="CC5" i="10"/>
  <c r="CD5" i="10" s="1"/>
  <c r="CA5" i="10"/>
  <c r="CB5" i="10" s="1"/>
  <c r="BY5" i="10"/>
  <c r="BZ5" i="10" s="1"/>
  <c r="BW5" i="10"/>
  <c r="BX5" i="10" s="1"/>
  <c r="BU5" i="10"/>
  <c r="BV5" i="10" s="1"/>
  <c r="BS5" i="10"/>
  <c r="BT5" i="10" s="1"/>
  <c r="BQ5" i="10"/>
  <c r="BR5" i="10" s="1"/>
  <c r="BO5" i="10"/>
  <c r="BP5" i="10" s="1"/>
  <c r="BM5" i="10"/>
  <c r="BN5" i="10" s="1"/>
  <c r="BK5" i="10"/>
  <c r="BL5" i="10" s="1"/>
  <c r="BI5" i="10"/>
  <c r="BJ5" i="10" s="1"/>
  <c r="BC5" i="10"/>
  <c r="BD5" i="10" s="1"/>
  <c r="BA5" i="10"/>
  <c r="BB5" i="10" s="1"/>
  <c r="AY5" i="10"/>
  <c r="AZ5" i="10" s="1"/>
  <c r="AW5" i="10"/>
  <c r="AX5" i="10" s="1"/>
  <c r="AU5" i="10"/>
  <c r="AV5" i="10" s="1"/>
  <c r="AS5" i="10"/>
  <c r="AT5" i="10" s="1"/>
  <c r="AQ5" i="10"/>
  <c r="AR5" i="10" s="1"/>
  <c r="AO5" i="10"/>
  <c r="AP5" i="10" s="1"/>
  <c r="DK16" i="9"/>
  <c r="DL45" i="9" s="1"/>
  <c r="DJ16" i="9"/>
  <c r="DY16" i="9"/>
  <c r="DX16" i="9"/>
  <c r="DK15" i="9"/>
  <c r="DL44" i="9" s="1"/>
  <c r="DJ15" i="9"/>
  <c r="DY15" i="9"/>
  <c r="DX15" i="9"/>
  <c r="DK14" i="9"/>
  <c r="DL43" i="9" s="1"/>
  <c r="DJ14" i="9"/>
  <c r="DY14" i="9"/>
  <c r="DX14" i="9"/>
  <c r="DK13" i="9"/>
  <c r="DL42" i="9" s="1"/>
  <c r="DJ13" i="9"/>
  <c r="DY13" i="9"/>
  <c r="DX13" i="9"/>
  <c r="DK12" i="9"/>
  <c r="DL41" i="9" s="1"/>
  <c r="DJ12" i="9"/>
  <c r="DY12" i="9"/>
  <c r="DX12" i="9"/>
  <c r="DK11" i="9"/>
  <c r="DL40" i="9" s="1"/>
  <c r="DJ11" i="9"/>
  <c r="DY11" i="9"/>
  <c r="DX11" i="9"/>
  <c r="DK10" i="9"/>
  <c r="DL39" i="9" s="1"/>
  <c r="DJ10" i="9"/>
  <c r="DY10" i="9"/>
  <c r="DX10" i="9"/>
  <c r="DK9" i="9"/>
  <c r="DL38" i="9" s="1"/>
  <c r="DJ9" i="9"/>
  <c r="DY9" i="9"/>
  <c r="DX9" i="9"/>
  <c r="DK8" i="9"/>
  <c r="DJ8" i="9"/>
  <c r="DR6" i="9" s="1"/>
  <c r="DY8" i="9"/>
  <c r="DX8" i="9"/>
  <c r="DK7" i="9"/>
  <c r="DL36" i="9" s="1"/>
  <c r="DJ7" i="9"/>
  <c r="DY7" i="9"/>
  <c r="DX7" i="9"/>
  <c r="DK6" i="9"/>
  <c r="DL35" i="9" s="1"/>
  <c r="DJ6" i="9"/>
  <c r="DY6" i="9"/>
  <c r="DX6" i="9"/>
  <c r="AV24" i="8"/>
  <c r="DK48" i="9" s="1"/>
  <c r="DM48" i="9" s="1"/>
  <c r="AW24" i="8"/>
  <c r="AX24" i="8" s="1"/>
  <c r="AU24" i="8"/>
  <c r="AV23" i="8"/>
  <c r="DK49" i="9" s="1"/>
  <c r="DM49" i="9" s="1"/>
  <c r="AW23" i="8"/>
  <c r="AX23" i="8" s="1"/>
  <c r="AU23" i="8"/>
  <c r="AV22" i="8"/>
  <c r="AW22" i="8"/>
  <c r="AX22" i="8" s="1"/>
  <c r="AU22" i="8"/>
  <c r="AV21" i="8"/>
  <c r="DK45" i="9" s="1"/>
  <c r="AW21" i="8"/>
  <c r="AX21" i="8" s="1"/>
  <c r="AU21" i="8"/>
  <c r="AV20" i="8"/>
  <c r="AW20" i="8"/>
  <c r="AX20" i="8" s="1"/>
  <c r="AU20" i="8"/>
  <c r="AV19" i="8"/>
  <c r="DK43" i="9" s="1"/>
  <c r="AW19" i="8"/>
  <c r="AX19" i="8" s="1"/>
  <c r="AU19" i="8"/>
  <c r="AV18" i="8"/>
  <c r="DK40" i="9" s="1"/>
  <c r="AW18" i="8"/>
  <c r="AX18" i="8" s="1"/>
  <c r="AV17" i="8"/>
  <c r="DK44" i="9" s="1"/>
  <c r="EY17" i="8"/>
  <c r="EZ17" i="8" s="1"/>
  <c r="EW17" i="8"/>
  <c r="EX17" i="8" s="1"/>
  <c r="EU17" i="8"/>
  <c r="EV17" i="8" s="1"/>
  <c r="ES17" i="8"/>
  <c r="ET17" i="8" s="1"/>
  <c r="EQ17" i="8"/>
  <c r="ER17" i="8" s="1"/>
  <c r="EO17" i="8"/>
  <c r="EP17" i="8" s="1"/>
  <c r="EM17" i="8"/>
  <c r="EN17" i="8" s="1"/>
  <c r="EK17" i="8"/>
  <c r="EL17" i="8" s="1"/>
  <c r="EI17" i="8"/>
  <c r="EJ17" i="8" s="1"/>
  <c r="EG17" i="8"/>
  <c r="EH17" i="8" s="1"/>
  <c r="EE17" i="8"/>
  <c r="EF17" i="8" s="1"/>
  <c r="EC17" i="8"/>
  <c r="ED17" i="8" s="1"/>
  <c r="EA17" i="8"/>
  <c r="EB17" i="8" s="1"/>
  <c r="DY17" i="8"/>
  <c r="DZ17" i="8" s="1"/>
  <c r="DW17" i="8"/>
  <c r="DX17" i="8" s="1"/>
  <c r="DU17" i="8"/>
  <c r="DV17" i="8" s="1"/>
  <c r="DS17" i="8"/>
  <c r="DT17" i="8" s="1"/>
  <c r="DQ17" i="8"/>
  <c r="DR17" i="8" s="1"/>
  <c r="DO17" i="8"/>
  <c r="DP17" i="8" s="1"/>
  <c r="DM17" i="8"/>
  <c r="DN17" i="8" s="1"/>
  <c r="DK17" i="8"/>
  <c r="DL17" i="8" s="1"/>
  <c r="DI17" i="8"/>
  <c r="DJ17" i="8" s="1"/>
  <c r="DG17" i="8"/>
  <c r="DH17" i="8" s="1"/>
  <c r="DE17" i="8"/>
  <c r="DF17" i="8" s="1"/>
  <c r="DC17" i="8"/>
  <c r="DD17" i="8" s="1"/>
  <c r="DA17" i="8"/>
  <c r="DB17" i="8" s="1"/>
  <c r="CY17" i="8"/>
  <c r="CZ17" i="8" s="1"/>
  <c r="CW17" i="8"/>
  <c r="CX17" i="8" s="1"/>
  <c r="CU17" i="8"/>
  <c r="CV17" i="8" s="1"/>
  <c r="CS17" i="8"/>
  <c r="CT17" i="8" s="1"/>
  <c r="CQ17" i="8"/>
  <c r="CR17" i="8" s="1"/>
  <c r="CO17" i="8"/>
  <c r="CP17" i="8" s="1"/>
  <c r="CM17" i="8"/>
  <c r="CN17" i="8" s="1"/>
  <c r="CK17" i="8"/>
  <c r="CL17" i="8" s="1"/>
  <c r="CI17" i="8"/>
  <c r="CJ17" i="8" s="1"/>
  <c r="CG17" i="8"/>
  <c r="CH17" i="8" s="1"/>
  <c r="CE17" i="8"/>
  <c r="CF17" i="8" s="1"/>
  <c r="CC17" i="8"/>
  <c r="CD17" i="8" s="1"/>
  <c r="CA17" i="8"/>
  <c r="CB17" i="8" s="1"/>
  <c r="BY17" i="8"/>
  <c r="BZ17" i="8" s="1"/>
  <c r="BW17" i="8"/>
  <c r="BX17" i="8" s="1"/>
  <c r="BU17" i="8"/>
  <c r="BV17" i="8" s="1"/>
  <c r="BS17" i="8"/>
  <c r="BT17" i="8" s="1"/>
  <c r="BQ17" i="8"/>
  <c r="BR17" i="8" s="1"/>
  <c r="AV16" i="8"/>
  <c r="EY16" i="8"/>
  <c r="EZ16" i="8" s="1"/>
  <c r="EW16" i="8"/>
  <c r="EX16" i="8" s="1"/>
  <c r="EU16" i="8"/>
  <c r="EV16" i="8" s="1"/>
  <c r="ES16" i="8"/>
  <c r="ET16" i="8" s="1"/>
  <c r="EQ16" i="8"/>
  <c r="ER16" i="8" s="1"/>
  <c r="EO16" i="8"/>
  <c r="EP16" i="8" s="1"/>
  <c r="EM16" i="8"/>
  <c r="EN16" i="8" s="1"/>
  <c r="EK16" i="8"/>
  <c r="EL16" i="8" s="1"/>
  <c r="EI16" i="8"/>
  <c r="EJ16" i="8" s="1"/>
  <c r="EG16" i="8"/>
  <c r="EH16" i="8" s="1"/>
  <c r="EE16" i="8"/>
  <c r="EF16" i="8" s="1"/>
  <c r="EC16" i="8"/>
  <c r="ED16" i="8" s="1"/>
  <c r="EA16" i="8"/>
  <c r="EB16" i="8" s="1"/>
  <c r="DY16" i="8"/>
  <c r="DZ16" i="8" s="1"/>
  <c r="DW16" i="8"/>
  <c r="DX16" i="8" s="1"/>
  <c r="DU16" i="8"/>
  <c r="DV16" i="8" s="1"/>
  <c r="DS16" i="8"/>
  <c r="DT16" i="8" s="1"/>
  <c r="DQ16" i="8"/>
  <c r="DR16" i="8" s="1"/>
  <c r="DO16" i="8"/>
  <c r="DP16" i="8" s="1"/>
  <c r="DM16" i="8"/>
  <c r="DN16" i="8" s="1"/>
  <c r="DK16" i="8"/>
  <c r="DL16" i="8" s="1"/>
  <c r="DI16" i="8"/>
  <c r="DJ16" i="8" s="1"/>
  <c r="DG16" i="8"/>
  <c r="DH16" i="8" s="1"/>
  <c r="DE16" i="8"/>
  <c r="DF16" i="8" s="1"/>
  <c r="DC16" i="8"/>
  <c r="DD16" i="8" s="1"/>
  <c r="DA16" i="8"/>
  <c r="DB16" i="8" s="1"/>
  <c r="CY16" i="8"/>
  <c r="CZ16" i="8" s="1"/>
  <c r="CW16" i="8"/>
  <c r="CX16" i="8" s="1"/>
  <c r="CU16" i="8"/>
  <c r="CV16" i="8" s="1"/>
  <c r="CS16" i="8"/>
  <c r="CT16" i="8" s="1"/>
  <c r="CQ16" i="8"/>
  <c r="CR16" i="8" s="1"/>
  <c r="CO16" i="8"/>
  <c r="CP16" i="8" s="1"/>
  <c r="CM16" i="8"/>
  <c r="CN16" i="8" s="1"/>
  <c r="CK16" i="8"/>
  <c r="CL16" i="8" s="1"/>
  <c r="CI16" i="8"/>
  <c r="CJ16" i="8" s="1"/>
  <c r="CG16" i="8"/>
  <c r="CH16" i="8" s="1"/>
  <c r="CE16" i="8"/>
  <c r="CF16" i="8" s="1"/>
  <c r="CC16" i="8"/>
  <c r="CD16" i="8" s="1"/>
  <c r="CA16" i="8"/>
  <c r="CB16" i="8" s="1"/>
  <c r="BY16" i="8"/>
  <c r="BZ16" i="8" s="1"/>
  <c r="BW16" i="8"/>
  <c r="BX16" i="8" s="1"/>
  <c r="BU16" i="8"/>
  <c r="BV16" i="8" s="1"/>
  <c r="BS16" i="8"/>
  <c r="BT16" i="8" s="1"/>
  <c r="BQ16" i="8"/>
  <c r="BR16" i="8" s="1"/>
  <c r="AV15" i="8"/>
  <c r="EY15" i="8"/>
  <c r="EZ15" i="8" s="1"/>
  <c r="EW15" i="8"/>
  <c r="EX15" i="8" s="1"/>
  <c r="EU15" i="8"/>
  <c r="EV15" i="8" s="1"/>
  <c r="ES15" i="8"/>
  <c r="ET15" i="8" s="1"/>
  <c r="EQ15" i="8"/>
  <c r="ER15" i="8" s="1"/>
  <c r="EO15" i="8"/>
  <c r="EP15" i="8" s="1"/>
  <c r="EM15" i="8"/>
  <c r="EN15" i="8" s="1"/>
  <c r="EK15" i="8"/>
  <c r="EL15" i="8" s="1"/>
  <c r="EI15" i="8"/>
  <c r="EJ15" i="8" s="1"/>
  <c r="EG15" i="8"/>
  <c r="EH15" i="8" s="1"/>
  <c r="EE15" i="8"/>
  <c r="EF15" i="8" s="1"/>
  <c r="EC15" i="8"/>
  <c r="ED15" i="8" s="1"/>
  <c r="EA15" i="8"/>
  <c r="EB15" i="8" s="1"/>
  <c r="DY15" i="8"/>
  <c r="DZ15" i="8" s="1"/>
  <c r="DW15" i="8"/>
  <c r="DX15" i="8" s="1"/>
  <c r="DU15" i="8"/>
  <c r="DV15" i="8" s="1"/>
  <c r="DS15" i="8"/>
  <c r="DT15" i="8" s="1"/>
  <c r="DQ15" i="8"/>
  <c r="DR15" i="8" s="1"/>
  <c r="DO15" i="8"/>
  <c r="DP15" i="8" s="1"/>
  <c r="DM15" i="8"/>
  <c r="DN15" i="8" s="1"/>
  <c r="DK15" i="8"/>
  <c r="DL15" i="8" s="1"/>
  <c r="DI15" i="8"/>
  <c r="DJ15" i="8" s="1"/>
  <c r="DG15" i="8"/>
  <c r="DH15" i="8" s="1"/>
  <c r="DE15" i="8"/>
  <c r="DF15" i="8" s="1"/>
  <c r="DC15" i="8"/>
  <c r="DD15" i="8" s="1"/>
  <c r="DA15" i="8"/>
  <c r="DB15" i="8" s="1"/>
  <c r="CY15" i="8"/>
  <c r="CZ15" i="8" s="1"/>
  <c r="CW15" i="8"/>
  <c r="CX15" i="8" s="1"/>
  <c r="CU15" i="8"/>
  <c r="CV15" i="8" s="1"/>
  <c r="CS15" i="8"/>
  <c r="CT15" i="8" s="1"/>
  <c r="CQ15" i="8"/>
  <c r="CR15" i="8" s="1"/>
  <c r="CO15" i="8"/>
  <c r="CP15" i="8" s="1"/>
  <c r="CM15" i="8"/>
  <c r="CN15" i="8" s="1"/>
  <c r="CK15" i="8"/>
  <c r="CL15" i="8" s="1"/>
  <c r="CI15" i="8"/>
  <c r="CJ15" i="8" s="1"/>
  <c r="CG15" i="8"/>
  <c r="CH15" i="8" s="1"/>
  <c r="CE15" i="8"/>
  <c r="CF15" i="8" s="1"/>
  <c r="CC15" i="8"/>
  <c r="CD15" i="8" s="1"/>
  <c r="CA15" i="8"/>
  <c r="CB15" i="8" s="1"/>
  <c r="BY15" i="8"/>
  <c r="BZ15" i="8" s="1"/>
  <c r="BW15" i="8"/>
  <c r="BX15" i="8" s="1"/>
  <c r="BU15" i="8"/>
  <c r="BV15" i="8" s="1"/>
  <c r="BS15" i="8"/>
  <c r="BT15" i="8" s="1"/>
  <c r="BQ15" i="8"/>
  <c r="BR15" i="8" s="1"/>
  <c r="AV14" i="8"/>
  <c r="DK47" i="9" s="1"/>
  <c r="DM47" i="9" s="1"/>
  <c r="EY14" i="8"/>
  <c r="EZ14" i="8" s="1"/>
  <c r="EW14" i="8"/>
  <c r="EX14" i="8" s="1"/>
  <c r="EU14" i="8"/>
  <c r="EV14" i="8" s="1"/>
  <c r="ES14" i="8"/>
  <c r="ET14" i="8" s="1"/>
  <c r="EQ14" i="8"/>
  <c r="ER14" i="8" s="1"/>
  <c r="EO14" i="8"/>
  <c r="EP14" i="8" s="1"/>
  <c r="EM14" i="8"/>
  <c r="EN14" i="8" s="1"/>
  <c r="EK14" i="8"/>
  <c r="EL14" i="8" s="1"/>
  <c r="EI14" i="8"/>
  <c r="EJ14" i="8" s="1"/>
  <c r="EG14" i="8"/>
  <c r="EH14" i="8" s="1"/>
  <c r="EE14" i="8"/>
  <c r="EF14" i="8" s="1"/>
  <c r="EC14" i="8"/>
  <c r="ED14" i="8" s="1"/>
  <c r="EA14" i="8"/>
  <c r="EB14" i="8" s="1"/>
  <c r="DY14" i="8"/>
  <c r="DZ14" i="8" s="1"/>
  <c r="DW14" i="8"/>
  <c r="DX14" i="8" s="1"/>
  <c r="DU14" i="8"/>
  <c r="DV14" i="8" s="1"/>
  <c r="DS14" i="8"/>
  <c r="DT14" i="8" s="1"/>
  <c r="DQ14" i="8"/>
  <c r="DR14" i="8" s="1"/>
  <c r="DO14" i="8"/>
  <c r="DP14" i="8" s="1"/>
  <c r="DM14" i="8"/>
  <c r="DN14" i="8" s="1"/>
  <c r="DK14" i="8"/>
  <c r="DL14" i="8" s="1"/>
  <c r="DI14" i="8"/>
  <c r="DJ14" i="8" s="1"/>
  <c r="DG14" i="8"/>
  <c r="DH14" i="8" s="1"/>
  <c r="DE14" i="8"/>
  <c r="DF14" i="8" s="1"/>
  <c r="DC14" i="8"/>
  <c r="DD14" i="8" s="1"/>
  <c r="DA14" i="8"/>
  <c r="DB14" i="8" s="1"/>
  <c r="CY14" i="8"/>
  <c r="CZ14" i="8" s="1"/>
  <c r="CW14" i="8"/>
  <c r="CX14" i="8" s="1"/>
  <c r="CU14" i="8"/>
  <c r="CV14" i="8" s="1"/>
  <c r="CS14" i="8"/>
  <c r="CT14" i="8" s="1"/>
  <c r="CQ14" i="8"/>
  <c r="CR14" i="8" s="1"/>
  <c r="CO14" i="8"/>
  <c r="CP14" i="8" s="1"/>
  <c r="CM14" i="8"/>
  <c r="CN14" i="8" s="1"/>
  <c r="CK14" i="8"/>
  <c r="CL14" i="8" s="1"/>
  <c r="CI14" i="8"/>
  <c r="CJ14" i="8" s="1"/>
  <c r="CG14" i="8"/>
  <c r="CH14" i="8" s="1"/>
  <c r="CE14" i="8"/>
  <c r="CF14" i="8" s="1"/>
  <c r="CC14" i="8"/>
  <c r="CD14" i="8" s="1"/>
  <c r="CA14" i="8"/>
  <c r="CB14" i="8" s="1"/>
  <c r="BY14" i="8"/>
  <c r="BZ14" i="8" s="1"/>
  <c r="BW14" i="8"/>
  <c r="BX14" i="8" s="1"/>
  <c r="BU14" i="8"/>
  <c r="BV14" i="8" s="1"/>
  <c r="BS14" i="8"/>
  <c r="BT14" i="8" s="1"/>
  <c r="BQ14" i="8"/>
  <c r="BR14" i="8" s="1"/>
  <c r="AV13" i="8"/>
  <c r="DK37" i="9" s="1"/>
  <c r="EY13" i="8"/>
  <c r="EZ13" i="8" s="1"/>
  <c r="EW13" i="8"/>
  <c r="EX13" i="8" s="1"/>
  <c r="EU13" i="8"/>
  <c r="EV13" i="8" s="1"/>
  <c r="ES13" i="8"/>
  <c r="ET13" i="8" s="1"/>
  <c r="EQ13" i="8"/>
  <c r="ER13" i="8" s="1"/>
  <c r="EO13" i="8"/>
  <c r="EP13" i="8" s="1"/>
  <c r="EM13" i="8"/>
  <c r="EN13" i="8" s="1"/>
  <c r="EK13" i="8"/>
  <c r="EL13" i="8" s="1"/>
  <c r="EI13" i="8"/>
  <c r="EJ13" i="8" s="1"/>
  <c r="EG13" i="8"/>
  <c r="EH13" i="8" s="1"/>
  <c r="EE13" i="8"/>
  <c r="EF13" i="8" s="1"/>
  <c r="EC13" i="8"/>
  <c r="ED13" i="8" s="1"/>
  <c r="EA13" i="8"/>
  <c r="EB13" i="8" s="1"/>
  <c r="DY13" i="8"/>
  <c r="DZ13" i="8" s="1"/>
  <c r="DW13" i="8"/>
  <c r="DX13" i="8" s="1"/>
  <c r="DU13" i="8"/>
  <c r="DV13" i="8" s="1"/>
  <c r="DS13" i="8"/>
  <c r="DT13" i="8" s="1"/>
  <c r="DQ13" i="8"/>
  <c r="DR13" i="8" s="1"/>
  <c r="DO13" i="8"/>
  <c r="DP13" i="8" s="1"/>
  <c r="DM13" i="8"/>
  <c r="DN13" i="8" s="1"/>
  <c r="DK13" i="8"/>
  <c r="DL13" i="8" s="1"/>
  <c r="DI13" i="8"/>
  <c r="DJ13" i="8" s="1"/>
  <c r="DG13" i="8"/>
  <c r="DH13" i="8" s="1"/>
  <c r="DE13" i="8"/>
  <c r="DF13" i="8" s="1"/>
  <c r="DC13" i="8"/>
  <c r="DD13" i="8" s="1"/>
  <c r="DA13" i="8"/>
  <c r="DB13" i="8" s="1"/>
  <c r="CY13" i="8"/>
  <c r="CZ13" i="8" s="1"/>
  <c r="CW13" i="8"/>
  <c r="CX13" i="8" s="1"/>
  <c r="CU13" i="8"/>
  <c r="CV13" i="8" s="1"/>
  <c r="CS13" i="8"/>
  <c r="CT13" i="8" s="1"/>
  <c r="CQ13" i="8"/>
  <c r="CR13" i="8" s="1"/>
  <c r="CO13" i="8"/>
  <c r="CP13" i="8" s="1"/>
  <c r="CM13" i="8"/>
  <c r="CN13" i="8" s="1"/>
  <c r="CK13" i="8"/>
  <c r="CL13" i="8" s="1"/>
  <c r="CI13" i="8"/>
  <c r="CJ13" i="8" s="1"/>
  <c r="CG13" i="8"/>
  <c r="CH13" i="8" s="1"/>
  <c r="CE13" i="8"/>
  <c r="CF13" i="8" s="1"/>
  <c r="CC13" i="8"/>
  <c r="CD13" i="8" s="1"/>
  <c r="CA13" i="8"/>
  <c r="CB13" i="8" s="1"/>
  <c r="BY13" i="8"/>
  <c r="BZ13" i="8" s="1"/>
  <c r="BW13" i="8"/>
  <c r="BX13" i="8" s="1"/>
  <c r="BU13" i="8"/>
  <c r="BV13" i="8" s="1"/>
  <c r="BS13" i="8"/>
  <c r="BT13" i="8" s="1"/>
  <c r="BQ13" i="8"/>
  <c r="BR13" i="8" s="1"/>
  <c r="AV12" i="8"/>
  <c r="DK53" i="9" s="1"/>
  <c r="DM53" i="9" s="1"/>
  <c r="EY12" i="8"/>
  <c r="EZ12" i="8" s="1"/>
  <c r="EW12" i="8"/>
  <c r="EX12" i="8" s="1"/>
  <c r="EU12" i="8"/>
  <c r="EV12" i="8" s="1"/>
  <c r="ES12" i="8"/>
  <c r="ET12" i="8" s="1"/>
  <c r="EQ12" i="8"/>
  <c r="ER12" i="8" s="1"/>
  <c r="EO12" i="8"/>
  <c r="EP12" i="8" s="1"/>
  <c r="EM12" i="8"/>
  <c r="EN12" i="8" s="1"/>
  <c r="EK12" i="8"/>
  <c r="EL12" i="8" s="1"/>
  <c r="EI12" i="8"/>
  <c r="EJ12" i="8" s="1"/>
  <c r="EG12" i="8"/>
  <c r="EH12" i="8" s="1"/>
  <c r="EE12" i="8"/>
  <c r="EF12" i="8" s="1"/>
  <c r="EC12" i="8"/>
  <c r="ED12" i="8" s="1"/>
  <c r="EA12" i="8"/>
  <c r="EB12" i="8" s="1"/>
  <c r="DY12" i="8"/>
  <c r="DZ12" i="8" s="1"/>
  <c r="DW12" i="8"/>
  <c r="DX12" i="8" s="1"/>
  <c r="DU12" i="8"/>
  <c r="DV12" i="8" s="1"/>
  <c r="DS12" i="8"/>
  <c r="DT12" i="8" s="1"/>
  <c r="DQ12" i="8"/>
  <c r="DR12" i="8" s="1"/>
  <c r="DO12" i="8"/>
  <c r="DP12" i="8" s="1"/>
  <c r="DM12" i="8"/>
  <c r="DN12" i="8" s="1"/>
  <c r="DK12" i="8"/>
  <c r="DL12" i="8" s="1"/>
  <c r="DI12" i="8"/>
  <c r="DJ12" i="8" s="1"/>
  <c r="DG12" i="8"/>
  <c r="DH12" i="8" s="1"/>
  <c r="DE12" i="8"/>
  <c r="DF12" i="8" s="1"/>
  <c r="DC12" i="8"/>
  <c r="DD12" i="8" s="1"/>
  <c r="DA12" i="8"/>
  <c r="DB12" i="8" s="1"/>
  <c r="CY12" i="8"/>
  <c r="CZ12" i="8" s="1"/>
  <c r="CW12" i="8"/>
  <c r="CX12" i="8" s="1"/>
  <c r="CU12" i="8"/>
  <c r="CV12" i="8" s="1"/>
  <c r="CS12" i="8"/>
  <c r="CT12" i="8" s="1"/>
  <c r="CQ12" i="8"/>
  <c r="CR12" i="8" s="1"/>
  <c r="CO12" i="8"/>
  <c r="CP12" i="8" s="1"/>
  <c r="CM12" i="8"/>
  <c r="CN12" i="8" s="1"/>
  <c r="CK12" i="8"/>
  <c r="CL12" i="8" s="1"/>
  <c r="CI12" i="8"/>
  <c r="CJ12" i="8" s="1"/>
  <c r="CG12" i="8"/>
  <c r="CH12" i="8" s="1"/>
  <c r="CE12" i="8"/>
  <c r="CF12" i="8" s="1"/>
  <c r="CC12" i="8"/>
  <c r="CD12" i="8" s="1"/>
  <c r="CA12" i="8"/>
  <c r="CB12" i="8" s="1"/>
  <c r="BY12" i="8"/>
  <c r="BZ12" i="8" s="1"/>
  <c r="BW12" i="8"/>
  <c r="BX12" i="8" s="1"/>
  <c r="BU12" i="8"/>
  <c r="BV12" i="8" s="1"/>
  <c r="BS12" i="8"/>
  <c r="BT12" i="8" s="1"/>
  <c r="BQ12" i="8"/>
  <c r="BR12" i="8" s="1"/>
  <c r="AV11" i="8"/>
  <c r="EY11" i="8"/>
  <c r="EZ11" i="8" s="1"/>
  <c r="EW11" i="8"/>
  <c r="EX11" i="8" s="1"/>
  <c r="EU11" i="8"/>
  <c r="EV11" i="8" s="1"/>
  <c r="ES11" i="8"/>
  <c r="ET11" i="8" s="1"/>
  <c r="EQ11" i="8"/>
  <c r="ER11" i="8" s="1"/>
  <c r="EO11" i="8"/>
  <c r="EP11" i="8" s="1"/>
  <c r="EM11" i="8"/>
  <c r="EN11" i="8" s="1"/>
  <c r="EK11" i="8"/>
  <c r="EL11" i="8" s="1"/>
  <c r="EI11" i="8"/>
  <c r="EJ11" i="8" s="1"/>
  <c r="EG11" i="8"/>
  <c r="EH11" i="8" s="1"/>
  <c r="EE11" i="8"/>
  <c r="EF11" i="8" s="1"/>
  <c r="EC11" i="8"/>
  <c r="ED11" i="8" s="1"/>
  <c r="EA11" i="8"/>
  <c r="EB11" i="8" s="1"/>
  <c r="DY11" i="8"/>
  <c r="DZ11" i="8" s="1"/>
  <c r="DW11" i="8"/>
  <c r="DX11" i="8" s="1"/>
  <c r="DU11" i="8"/>
  <c r="DV11" i="8" s="1"/>
  <c r="DS11" i="8"/>
  <c r="DT11" i="8" s="1"/>
  <c r="DQ11" i="8"/>
  <c r="DR11" i="8" s="1"/>
  <c r="DO11" i="8"/>
  <c r="DP11" i="8" s="1"/>
  <c r="DM11" i="8"/>
  <c r="DN11" i="8" s="1"/>
  <c r="DK11" i="8"/>
  <c r="DL11" i="8" s="1"/>
  <c r="DI11" i="8"/>
  <c r="DJ11" i="8" s="1"/>
  <c r="DG11" i="8"/>
  <c r="DH11" i="8" s="1"/>
  <c r="DE11" i="8"/>
  <c r="DF11" i="8" s="1"/>
  <c r="DC11" i="8"/>
  <c r="DD11" i="8" s="1"/>
  <c r="DA11" i="8"/>
  <c r="DB11" i="8" s="1"/>
  <c r="CY11" i="8"/>
  <c r="CZ11" i="8" s="1"/>
  <c r="CW11" i="8"/>
  <c r="CX11" i="8" s="1"/>
  <c r="CU11" i="8"/>
  <c r="CV11" i="8" s="1"/>
  <c r="CS11" i="8"/>
  <c r="CT11" i="8" s="1"/>
  <c r="CQ11" i="8"/>
  <c r="CR11" i="8" s="1"/>
  <c r="CO11" i="8"/>
  <c r="CP11" i="8" s="1"/>
  <c r="CM11" i="8"/>
  <c r="CN11" i="8" s="1"/>
  <c r="CK11" i="8"/>
  <c r="CL11" i="8" s="1"/>
  <c r="CI11" i="8"/>
  <c r="CJ11" i="8" s="1"/>
  <c r="CG11" i="8"/>
  <c r="CH11" i="8" s="1"/>
  <c r="CE11" i="8"/>
  <c r="CF11" i="8" s="1"/>
  <c r="CC11" i="8"/>
  <c r="CD11" i="8" s="1"/>
  <c r="CA11" i="8"/>
  <c r="CB11" i="8" s="1"/>
  <c r="BY11" i="8"/>
  <c r="BZ11" i="8" s="1"/>
  <c r="BW11" i="8"/>
  <c r="BX11" i="8" s="1"/>
  <c r="BU11" i="8"/>
  <c r="BV11" i="8" s="1"/>
  <c r="BS11" i="8"/>
  <c r="BT11" i="8" s="1"/>
  <c r="BQ11" i="8"/>
  <c r="BR11" i="8" s="1"/>
  <c r="AV10" i="8"/>
  <c r="DK36" i="9" s="1"/>
  <c r="EY10" i="8"/>
  <c r="EZ10" i="8" s="1"/>
  <c r="EW10" i="8"/>
  <c r="EX10" i="8" s="1"/>
  <c r="EU10" i="8"/>
  <c r="EV10" i="8" s="1"/>
  <c r="ES10" i="8"/>
  <c r="ET10" i="8" s="1"/>
  <c r="EQ10" i="8"/>
  <c r="ER10" i="8" s="1"/>
  <c r="EO10" i="8"/>
  <c r="EP10" i="8" s="1"/>
  <c r="EM10" i="8"/>
  <c r="EN10" i="8" s="1"/>
  <c r="EK10" i="8"/>
  <c r="EL10" i="8" s="1"/>
  <c r="EI10" i="8"/>
  <c r="EJ10" i="8" s="1"/>
  <c r="EG10" i="8"/>
  <c r="EH10" i="8" s="1"/>
  <c r="EE10" i="8"/>
  <c r="EF10" i="8" s="1"/>
  <c r="EC10" i="8"/>
  <c r="ED10" i="8" s="1"/>
  <c r="EA10" i="8"/>
  <c r="EB10" i="8" s="1"/>
  <c r="DY10" i="8"/>
  <c r="DZ10" i="8" s="1"/>
  <c r="DW10" i="8"/>
  <c r="DX10" i="8" s="1"/>
  <c r="DU10" i="8"/>
  <c r="DV10" i="8" s="1"/>
  <c r="DS10" i="8"/>
  <c r="DT10" i="8" s="1"/>
  <c r="DQ10" i="8"/>
  <c r="DR10" i="8" s="1"/>
  <c r="DO10" i="8"/>
  <c r="DP10" i="8" s="1"/>
  <c r="DM10" i="8"/>
  <c r="DN10" i="8" s="1"/>
  <c r="DK10" i="8"/>
  <c r="DL10" i="8" s="1"/>
  <c r="DI10" i="8"/>
  <c r="DJ10" i="8" s="1"/>
  <c r="DG10" i="8"/>
  <c r="DH10" i="8" s="1"/>
  <c r="DE10" i="8"/>
  <c r="DF10" i="8" s="1"/>
  <c r="DC10" i="8"/>
  <c r="DD10" i="8" s="1"/>
  <c r="DA10" i="8"/>
  <c r="DB10" i="8" s="1"/>
  <c r="CY10" i="8"/>
  <c r="CZ10" i="8" s="1"/>
  <c r="CW10" i="8"/>
  <c r="CX10" i="8" s="1"/>
  <c r="CU10" i="8"/>
  <c r="CV10" i="8" s="1"/>
  <c r="CS10" i="8"/>
  <c r="CT10" i="8" s="1"/>
  <c r="CQ10" i="8"/>
  <c r="CR10" i="8" s="1"/>
  <c r="CO10" i="8"/>
  <c r="CP10" i="8" s="1"/>
  <c r="CM10" i="8"/>
  <c r="CN10" i="8" s="1"/>
  <c r="CK10" i="8"/>
  <c r="CL10" i="8" s="1"/>
  <c r="CI10" i="8"/>
  <c r="CJ10" i="8" s="1"/>
  <c r="CG10" i="8"/>
  <c r="CH10" i="8" s="1"/>
  <c r="CE10" i="8"/>
  <c r="CF10" i="8" s="1"/>
  <c r="CC10" i="8"/>
  <c r="CD10" i="8" s="1"/>
  <c r="CA10" i="8"/>
  <c r="CB10" i="8" s="1"/>
  <c r="BY10" i="8"/>
  <c r="BZ10" i="8" s="1"/>
  <c r="BW10" i="8"/>
  <c r="BX10" i="8" s="1"/>
  <c r="BU10" i="8"/>
  <c r="BV10" i="8" s="1"/>
  <c r="BS10" i="8"/>
  <c r="BT10" i="8" s="1"/>
  <c r="BQ10" i="8"/>
  <c r="BR10" i="8" s="1"/>
  <c r="AV9" i="8"/>
  <c r="DK38" i="9" s="1"/>
  <c r="EY9" i="8"/>
  <c r="EZ9" i="8" s="1"/>
  <c r="EW9" i="8"/>
  <c r="EX9" i="8" s="1"/>
  <c r="EU9" i="8"/>
  <c r="EV9" i="8" s="1"/>
  <c r="ES9" i="8"/>
  <c r="ET9" i="8" s="1"/>
  <c r="EQ9" i="8"/>
  <c r="ER9" i="8" s="1"/>
  <c r="EO9" i="8"/>
  <c r="EP9" i="8" s="1"/>
  <c r="EM9" i="8"/>
  <c r="EN9" i="8" s="1"/>
  <c r="EK9" i="8"/>
  <c r="EL9" i="8" s="1"/>
  <c r="EI9" i="8"/>
  <c r="EJ9" i="8" s="1"/>
  <c r="EG9" i="8"/>
  <c r="EH9" i="8" s="1"/>
  <c r="EE9" i="8"/>
  <c r="EF9" i="8" s="1"/>
  <c r="EC9" i="8"/>
  <c r="ED9" i="8" s="1"/>
  <c r="EA9" i="8"/>
  <c r="EB9" i="8" s="1"/>
  <c r="DY9" i="8"/>
  <c r="DZ9" i="8" s="1"/>
  <c r="DW9" i="8"/>
  <c r="DX9" i="8" s="1"/>
  <c r="DU9" i="8"/>
  <c r="DV9" i="8" s="1"/>
  <c r="DS9" i="8"/>
  <c r="DT9" i="8" s="1"/>
  <c r="DQ9" i="8"/>
  <c r="DR9" i="8" s="1"/>
  <c r="DO9" i="8"/>
  <c r="DP9" i="8" s="1"/>
  <c r="DM9" i="8"/>
  <c r="DN9" i="8" s="1"/>
  <c r="DK9" i="8"/>
  <c r="DL9" i="8" s="1"/>
  <c r="DI9" i="8"/>
  <c r="DJ9" i="8" s="1"/>
  <c r="DG9" i="8"/>
  <c r="DH9" i="8" s="1"/>
  <c r="DE9" i="8"/>
  <c r="DF9" i="8" s="1"/>
  <c r="DC9" i="8"/>
  <c r="DD9" i="8" s="1"/>
  <c r="DA9" i="8"/>
  <c r="DB9" i="8" s="1"/>
  <c r="CY9" i="8"/>
  <c r="CZ9" i="8" s="1"/>
  <c r="CW9" i="8"/>
  <c r="CX9" i="8" s="1"/>
  <c r="CU9" i="8"/>
  <c r="CV9" i="8" s="1"/>
  <c r="CS9" i="8"/>
  <c r="CT9" i="8" s="1"/>
  <c r="CQ9" i="8"/>
  <c r="CR9" i="8" s="1"/>
  <c r="CO9" i="8"/>
  <c r="CP9" i="8" s="1"/>
  <c r="CM9" i="8"/>
  <c r="CN9" i="8" s="1"/>
  <c r="CK9" i="8"/>
  <c r="CL9" i="8" s="1"/>
  <c r="CI9" i="8"/>
  <c r="CJ9" i="8" s="1"/>
  <c r="CG9" i="8"/>
  <c r="CH9" i="8" s="1"/>
  <c r="CE9" i="8"/>
  <c r="CF9" i="8" s="1"/>
  <c r="CC9" i="8"/>
  <c r="CD9" i="8" s="1"/>
  <c r="CA9" i="8"/>
  <c r="CB9" i="8" s="1"/>
  <c r="BY9" i="8"/>
  <c r="BZ9" i="8" s="1"/>
  <c r="BW9" i="8"/>
  <c r="BX9" i="8" s="1"/>
  <c r="BU9" i="8"/>
  <c r="BV9" i="8" s="1"/>
  <c r="BS9" i="8"/>
  <c r="BT9" i="8" s="1"/>
  <c r="BQ9" i="8"/>
  <c r="BR9" i="8" s="1"/>
  <c r="AV8" i="8"/>
  <c r="EY8" i="8"/>
  <c r="EZ8" i="8" s="1"/>
  <c r="EW8" i="8"/>
  <c r="EX8" i="8" s="1"/>
  <c r="EU8" i="8"/>
  <c r="EV8" i="8" s="1"/>
  <c r="ES8" i="8"/>
  <c r="ET8" i="8" s="1"/>
  <c r="EQ8" i="8"/>
  <c r="ER8" i="8" s="1"/>
  <c r="EO8" i="8"/>
  <c r="EP8" i="8" s="1"/>
  <c r="EM8" i="8"/>
  <c r="EN8" i="8" s="1"/>
  <c r="EK8" i="8"/>
  <c r="EL8" i="8" s="1"/>
  <c r="EI8" i="8"/>
  <c r="EJ8" i="8" s="1"/>
  <c r="EG8" i="8"/>
  <c r="EH8" i="8" s="1"/>
  <c r="EE8" i="8"/>
  <c r="EF8" i="8" s="1"/>
  <c r="EC8" i="8"/>
  <c r="ED8" i="8" s="1"/>
  <c r="EA8" i="8"/>
  <c r="EB8" i="8" s="1"/>
  <c r="DY8" i="8"/>
  <c r="DZ8" i="8" s="1"/>
  <c r="DW8" i="8"/>
  <c r="DX8" i="8" s="1"/>
  <c r="DU8" i="8"/>
  <c r="DV8" i="8" s="1"/>
  <c r="DS8" i="8"/>
  <c r="DT8" i="8" s="1"/>
  <c r="DQ8" i="8"/>
  <c r="DR8" i="8" s="1"/>
  <c r="DO8" i="8"/>
  <c r="DP8" i="8" s="1"/>
  <c r="DM8" i="8"/>
  <c r="DN8" i="8" s="1"/>
  <c r="DK8" i="8"/>
  <c r="DL8" i="8" s="1"/>
  <c r="DI8" i="8"/>
  <c r="DJ8" i="8" s="1"/>
  <c r="DG8" i="8"/>
  <c r="DH8" i="8" s="1"/>
  <c r="DE8" i="8"/>
  <c r="DF8" i="8" s="1"/>
  <c r="DC8" i="8"/>
  <c r="DD8" i="8" s="1"/>
  <c r="DA8" i="8"/>
  <c r="DB8" i="8" s="1"/>
  <c r="CY8" i="8"/>
  <c r="CZ8" i="8" s="1"/>
  <c r="CW8" i="8"/>
  <c r="CX8" i="8" s="1"/>
  <c r="CU8" i="8"/>
  <c r="CV8" i="8" s="1"/>
  <c r="CS8" i="8"/>
  <c r="CT8" i="8" s="1"/>
  <c r="CQ8" i="8"/>
  <c r="CR8" i="8" s="1"/>
  <c r="CO8" i="8"/>
  <c r="CP8" i="8" s="1"/>
  <c r="CM8" i="8"/>
  <c r="CN8" i="8" s="1"/>
  <c r="CK8" i="8"/>
  <c r="CL8" i="8" s="1"/>
  <c r="CI8" i="8"/>
  <c r="CJ8" i="8" s="1"/>
  <c r="CG8" i="8"/>
  <c r="CH8" i="8" s="1"/>
  <c r="CE8" i="8"/>
  <c r="CF8" i="8" s="1"/>
  <c r="CC8" i="8"/>
  <c r="CD8" i="8" s="1"/>
  <c r="CA8" i="8"/>
  <c r="CB8" i="8" s="1"/>
  <c r="BY8" i="8"/>
  <c r="BZ8" i="8" s="1"/>
  <c r="BW8" i="8"/>
  <c r="BX8" i="8" s="1"/>
  <c r="BU8" i="8"/>
  <c r="BV8" i="8" s="1"/>
  <c r="BS8" i="8"/>
  <c r="BT8" i="8" s="1"/>
  <c r="BQ8" i="8"/>
  <c r="BR8" i="8" s="1"/>
  <c r="AV7" i="8"/>
  <c r="DK46" i="9" s="1"/>
  <c r="EY7" i="8"/>
  <c r="EZ7" i="8" s="1"/>
  <c r="EW7" i="8"/>
  <c r="EX7" i="8" s="1"/>
  <c r="EU7" i="8"/>
  <c r="EV7" i="8" s="1"/>
  <c r="ES7" i="8"/>
  <c r="ET7" i="8" s="1"/>
  <c r="EQ7" i="8"/>
  <c r="ER7" i="8" s="1"/>
  <c r="EO7" i="8"/>
  <c r="EP7" i="8" s="1"/>
  <c r="EM7" i="8"/>
  <c r="EN7" i="8" s="1"/>
  <c r="EK7" i="8"/>
  <c r="EL7" i="8" s="1"/>
  <c r="EI7" i="8"/>
  <c r="EJ7" i="8" s="1"/>
  <c r="EG7" i="8"/>
  <c r="EH7" i="8" s="1"/>
  <c r="EE7" i="8"/>
  <c r="EF7" i="8" s="1"/>
  <c r="EC7" i="8"/>
  <c r="ED7" i="8" s="1"/>
  <c r="EA7" i="8"/>
  <c r="EB7" i="8" s="1"/>
  <c r="DY7" i="8"/>
  <c r="DZ7" i="8" s="1"/>
  <c r="DW7" i="8"/>
  <c r="DX7" i="8" s="1"/>
  <c r="DU7" i="8"/>
  <c r="DV7" i="8" s="1"/>
  <c r="DS7" i="8"/>
  <c r="DT7" i="8" s="1"/>
  <c r="DQ7" i="8"/>
  <c r="DR7" i="8" s="1"/>
  <c r="DO7" i="8"/>
  <c r="DP7" i="8" s="1"/>
  <c r="DM7" i="8"/>
  <c r="DN7" i="8" s="1"/>
  <c r="DK7" i="8"/>
  <c r="DL7" i="8" s="1"/>
  <c r="DI7" i="8"/>
  <c r="DJ7" i="8" s="1"/>
  <c r="DG7" i="8"/>
  <c r="DH7" i="8" s="1"/>
  <c r="DE7" i="8"/>
  <c r="DF7" i="8" s="1"/>
  <c r="DC7" i="8"/>
  <c r="DD7" i="8" s="1"/>
  <c r="DA7" i="8"/>
  <c r="DB7" i="8" s="1"/>
  <c r="CY7" i="8"/>
  <c r="CZ7" i="8" s="1"/>
  <c r="CW7" i="8"/>
  <c r="CX7" i="8" s="1"/>
  <c r="CU7" i="8"/>
  <c r="CV7" i="8" s="1"/>
  <c r="CS7" i="8"/>
  <c r="CT7" i="8" s="1"/>
  <c r="CQ7" i="8"/>
  <c r="CR7" i="8" s="1"/>
  <c r="CO7" i="8"/>
  <c r="CP7" i="8" s="1"/>
  <c r="CM7" i="8"/>
  <c r="CN7" i="8" s="1"/>
  <c r="CK7" i="8"/>
  <c r="CL7" i="8" s="1"/>
  <c r="CI7" i="8"/>
  <c r="CJ7" i="8" s="1"/>
  <c r="CG7" i="8"/>
  <c r="CH7" i="8" s="1"/>
  <c r="CE7" i="8"/>
  <c r="CF7" i="8" s="1"/>
  <c r="CC7" i="8"/>
  <c r="CD7" i="8" s="1"/>
  <c r="CA7" i="8"/>
  <c r="CB7" i="8" s="1"/>
  <c r="BY7" i="8"/>
  <c r="BZ7" i="8" s="1"/>
  <c r="BW7" i="8"/>
  <c r="BX7" i="8" s="1"/>
  <c r="BU7" i="8"/>
  <c r="BV7" i="8" s="1"/>
  <c r="BS7" i="8"/>
  <c r="BT7" i="8" s="1"/>
  <c r="BQ7" i="8"/>
  <c r="BR7" i="8" s="1"/>
  <c r="AV6" i="8"/>
  <c r="DK39" i="9" s="1"/>
  <c r="EY6" i="8"/>
  <c r="EZ6" i="8" s="1"/>
  <c r="EW6" i="8"/>
  <c r="EX6" i="8" s="1"/>
  <c r="EU6" i="8"/>
  <c r="EV6" i="8" s="1"/>
  <c r="ES6" i="8"/>
  <c r="ET6" i="8" s="1"/>
  <c r="EQ6" i="8"/>
  <c r="ER6" i="8" s="1"/>
  <c r="EO6" i="8"/>
  <c r="EP6" i="8" s="1"/>
  <c r="EM6" i="8"/>
  <c r="EN6" i="8" s="1"/>
  <c r="EK6" i="8"/>
  <c r="EL6" i="8" s="1"/>
  <c r="EI6" i="8"/>
  <c r="EJ6" i="8" s="1"/>
  <c r="EG6" i="8"/>
  <c r="EH6" i="8" s="1"/>
  <c r="EE6" i="8"/>
  <c r="EF6" i="8" s="1"/>
  <c r="EC6" i="8"/>
  <c r="ED6" i="8" s="1"/>
  <c r="EA6" i="8"/>
  <c r="EB6" i="8" s="1"/>
  <c r="DY6" i="8"/>
  <c r="DZ6" i="8" s="1"/>
  <c r="DW6" i="8"/>
  <c r="DX6" i="8" s="1"/>
  <c r="DU6" i="8"/>
  <c r="DV6" i="8" s="1"/>
  <c r="DS6" i="8"/>
  <c r="DT6" i="8" s="1"/>
  <c r="DQ6" i="8"/>
  <c r="DR6" i="8" s="1"/>
  <c r="DO6" i="8"/>
  <c r="DP6" i="8" s="1"/>
  <c r="DM6" i="8"/>
  <c r="DN6" i="8" s="1"/>
  <c r="DK6" i="8"/>
  <c r="DL6" i="8" s="1"/>
  <c r="DI6" i="8"/>
  <c r="DJ6" i="8" s="1"/>
  <c r="DG6" i="8"/>
  <c r="DH6" i="8" s="1"/>
  <c r="DE6" i="8"/>
  <c r="DF6" i="8" s="1"/>
  <c r="DC6" i="8"/>
  <c r="DD6" i="8" s="1"/>
  <c r="DA6" i="8"/>
  <c r="DB6" i="8" s="1"/>
  <c r="CY6" i="8"/>
  <c r="CZ6" i="8" s="1"/>
  <c r="CW6" i="8"/>
  <c r="CX6" i="8" s="1"/>
  <c r="CU6" i="8"/>
  <c r="CV6" i="8" s="1"/>
  <c r="CS6" i="8"/>
  <c r="CT6" i="8" s="1"/>
  <c r="CQ6" i="8"/>
  <c r="CR6" i="8" s="1"/>
  <c r="CO6" i="8"/>
  <c r="CP6" i="8" s="1"/>
  <c r="CM6" i="8"/>
  <c r="CN6" i="8" s="1"/>
  <c r="CK6" i="8"/>
  <c r="CL6" i="8" s="1"/>
  <c r="CI6" i="8"/>
  <c r="CJ6" i="8" s="1"/>
  <c r="CG6" i="8"/>
  <c r="CH6" i="8" s="1"/>
  <c r="CE6" i="8"/>
  <c r="CF6" i="8" s="1"/>
  <c r="CC6" i="8"/>
  <c r="CD6" i="8" s="1"/>
  <c r="CA6" i="8"/>
  <c r="CB6" i="8" s="1"/>
  <c r="BY6" i="8"/>
  <c r="BZ6" i="8" s="1"/>
  <c r="BW6" i="8"/>
  <c r="BX6" i="8" s="1"/>
  <c r="BU6" i="8"/>
  <c r="BV6" i="8" s="1"/>
  <c r="BS6" i="8"/>
  <c r="BT6" i="8" s="1"/>
  <c r="BQ6" i="8"/>
  <c r="BR6" i="8" s="1"/>
  <c r="AV5" i="8"/>
  <c r="EY5" i="8"/>
  <c r="EZ5" i="8" s="1"/>
  <c r="EW5" i="8"/>
  <c r="EX5" i="8" s="1"/>
  <c r="EU5" i="8"/>
  <c r="EV5" i="8" s="1"/>
  <c r="ES5" i="8"/>
  <c r="ET5" i="8" s="1"/>
  <c r="EQ5" i="8"/>
  <c r="ER5" i="8" s="1"/>
  <c r="EO5" i="8"/>
  <c r="EP5" i="8" s="1"/>
  <c r="EM5" i="8"/>
  <c r="EN5" i="8" s="1"/>
  <c r="EK5" i="8"/>
  <c r="EL5" i="8" s="1"/>
  <c r="EI5" i="8"/>
  <c r="EJ5" i="8" s="1"/>
  <c r="EG5" i="8"/>
  <c r="EH5" i="8" s="1"/>
  <c r="EE5" i="8"/>
  <c r="EF5" i="8" s="1"/>
  <c r="EC5" i="8"/>
  <c r="ED5" i="8" s="1"/>
  <c r="EA5" i="8"/>
  <c r="EB5" i="8" s="1"/>
  <c r="DY5" i="8"/>
  <c r="DZ5" i="8" s="1"/>
  <c r="DW5" i="8"/>
  <c r="DX5" i="8" s="1"/>
  <c r="DU5" i="8"/>
  <c r="DV5" i="8" s="1"/>
  <c r="DS5" i="8"/>
  <c r="DT5" i="8" s="1"/>
  <c r="DQ5" i="8"/>
  <c r="DR5" i="8" s="1"/>
  <c r="DO5" i="8"/>
  <c r="DP5" i="8" s="1"/>
  <c r="DM5" i="8"/>
  <c r="DN5" i="8" s="1"/>
  <c r="DK5" i="8"/>
  <c r="DL5" i="8" s="1"/>
  <c r="DI5" i="8"/>
  <c r="DJ5" i="8" s="1"/>
  <c r="DG5" i="8"/>
  <c r="DH5" i="8" s="1"/>
  <c r="DE5" i="8"/>
  <c r="DF5" i="8" s="1"/>
  <c r="DC5" i="8"/>
  <c r="DD5" i="8" s="1"/>
  <c r="DA5" i="8"/>
  <c r="DB5" i="8" s="1"/>
  <c r="CY5" i="8"/>
  <c r="CZ5" i="8" s="1"/>
  <c r="CW5" i="8"/>
  <c r="CX5" i="8" s="1"/>
  <c r="CU5" i="8"/>
  <c r="CV5" i="8" s="1"/>
  <c r="CS5" i="8"/>
  <c r="CT5" i="8" s="1"/>
  <c r="CQ5" i="8"/>
  <c r="CR5" i="8" s="1"/>
  <c r="CO5" i="8"/>
  <c r="CP5" i="8" s="1"/>
  <c r="CM5" i="8"/>
  <c r="CN5" i="8" s="1"/>
  <c r="CK5" i="8"/>
  <c r="CL5" i="8" s="1"/>
  <c r="CI5" i="8"/>
  <c r="CJ5" i="8" s="1"/>
  <c r="CG5" i="8"/>
  <c r="CH5" i="8" s="1"/>
  <c r="CE5" i="8"/>
  <c r="CF5" i="8" s="1"/>
  <c r="CC5" i="8"/>
  <c r="CD5" i="8" s="1"/>
  <c r="CA5" i="8"/>
  <c r="CB5" i="8" s="1"/>
  <c r="BY5" i="8"/>
  <c r="BZ5" i="8" s="1"/>
  <c r="BW5" i="8"/>
  <c r="BX5" i="8" s="1"/>
  <c r="BU5" i="8"/>
  <c r="BV5" i="8" s="1"/>
  <c r="BS5" i="8"/>
  <c r="BT5" i="8" s="1"/>
  <c r="BQ5" i="8"/>
  <c r="BR5" i="8" s="1"/>
  <c r="DX6" i="2"/>
  <c r="DY6" i="2"/>
  <c r="DJ6" i="2"/>
  <c r="DR6" i="2" s="1"/>
  <c r="DR15" i="2" s="1"/>
  <c r="DK6" i="2"/>
  <c r="DX7" i="2"/>
  <c r="DY7" i="2"/>
  <c r="DJ7" i="2"/>
  <c r="DK7" i="2"/>
  <c r="DL24" i="2" s="1"/>
  <c r="DX8" i="2"/>
  <c r="DY8" i="2"/>
  <c r="DJ8" i="2"/>
  <c r="DK8" i="2"/>
  <c r="DQ14" i="2" s="1"/>
  <c r="DX9" i="2"/>
  <c r="DY9" i="2"/>
  <c r="DJ9" i="2"/>
  <c r="DK9" i="2"/>
  <c r="DL26" i="2" s="1"/>
  <c r="DX10" i="2"/>
  <c r="DY10" i="2"/>
  <c r="DK10" i="2"/>
  <c r="DL27" i="2" s="1"/>
  <c r="DX11" i="2"/>
  <c r="DY11" i="2"/>
  <c r="DJ11" i="2"/>
  <c r="DK11" i="2"/>
  <c r="DL28" i="2" s="1"/>
  <c r="DX12" i="2"/>
  <c r="DY12" i="2"/>
  <c r="DJ12" i="2"/>
  <c r="DK12" i="2"/>
  <c r="DL29" i="2" s="1"/>
  <c r="DX13" i="2"/>
  <c r="DY13" i="2"/>
  <c r="DJ13" i="2"/>
  <c r="DK13" i="2"/>
  <c r="DL30" i="2" s="1"/>
  <c r="BQ5" i="1"/>
  <c r="BR5" i="1" s="1"/>
  <c r="BS5" i="1"/>
  <c r="BT5" i="1" s="1"/>
  <c r="BU5" i="1"/>
  <c r="BV5" i="1" s="1"/>
  <c r="BW5" i="1"/>
  <c r="BX5" i="1" s="1"/>
  <c r="BY5" i="1"/>
  <c r="BZ5" i="1" s="1"/>
  <c r="CA5" i="1"/>
  <c r="CB5" i="1" s="1"/>
  <c r="CC5" i="1"/>
  <c r="CD5" i="1" s="1"/>
  <c r="CE5" i="1"/>
  <c r="CF5" i="1" s="1"/>
  <c r="CG5" i="1"/>
  <c r="CH5" i="1" s="1"/>
  <c r="CI5" i="1"/>
  <c r="CJ5" i="1" s="1"/>
  <c r="CK5" i="1"/>
  <c r="CL5" i="1" s="1"/>
  <c r="CM5" i="1"/>
  <c r="CN5" i="1" s="1"/>
  <c r="CO5" i="1"/>
  <c r="CP5" i="1" s="1"/>
  <c r="CQ5" i="1"/>
  <c r="CR5" i="1" s="1"/>
  <c r="CS5" i="1"/>
  <c r="CT5" i="1" s="1"/>
  <c r="CU5" i="1"/>
  <c r="CV5" i="1" s="1"/>
  <c r="CW5" i="1"/>
  <c r="CX5" i="1" s="1"/>
  <c r="CY5" i="1"/>
  <c r="CZ5" i="1" s="1"/>
  <c r="DA5" i="1"/>
  <c r="DB5" i="1" s="1"/>
  <c r="DC5" i="1"/>
  <c r="DD5" i="1" s="1"/>
  <c r="DE5" i="1"/>
  <c r="DF5" i="1" s="1"/>
  <c r="DG5" i="1"/>
  <c r="DH5" i="1" s="1"/>
  <c r="DI5" i="1"/>
  <c r="DJ5" i="1" s="1"/>
  <c r="DK5" i="1"/>
  <c r="DL5" i="1" s="1"/>
  <c r="DM5" i="1"/>
  <c r="DN5" i="1" s="1"/>
  <c r="DO5" i="1"/>
  <c r="DP5" i="1" s="1"/>
  <c r="DQ5" i="1"/>
  <c r="DR5" i="1" s="1"/>
  <c r="DS5" i="1"/>
  <c r="DT5" i="1" s="1"/>
  <c r="DU5" i="1"/>
  <c r="DV5" i="1" s="1"/>
  <c r="DW5" i="1"/>
  <c r="DX5" i="1" s="1"/>
  <c r="DY5" i="1"/>
  <c r="DZ5" i="1" s="1"/>
  <c r="EA5" i="1"/>
  <c r="EB5" i="1" s="1"/>
  <c r="EC5" i="1"/>
  <c r="ED5" i="1" s="1"/>
  <c r="EE5" i="1"/>
  <c r="EF5" i="1" s="1"/>
  <c r="EG5" i="1"/>
  <c r="EH5" i="1" s="1"/>
  <c r="EI5" i="1"/>
  <c r="EJ5" i="1" s="1"/>
  <c r="EK5" i="1"/>
  <c r="EL5" i="1" s="1"/>
  <c r="EM5" i="1"/>
  <c r="EN5" i="1" s="1"/>
  <c r="EO5" i="1"/>
  <c r="EP5" i="1" s="1"/>
  <c r="EQ5" i="1"/>
  <c r="ER5" i="1" s="1"/>
  <c r="ES5" i="1"/>
  <c r="ET5" i="1" s="1"/>
  <c r="EU5" i="1"/>
  <c r="EV5" i="1" s="1"/>
  <c r="EW5" i="1"/>
  <c r="EX5" i="1" s="1"/>
  <c r="EY5" i="1"/>
  <c r="EZ5" i="1" s="1"/>
  <c r="AV5" i="1"/>
  <c r="BC10" i="1" s="1"/>
  <c r="BQ6" i="1"/>
  <c r="BR6" i="1" s="1"/>
  <c r="BS6" i="1"/>
  <c r="BT6" i="1" s="1"/>
  <c r="BU6" i="1"/>
  <c r="BV6" i="1" s="1"/>
  <c r="BW6" i="1"/>
  <c r="BX6" i="1" s="1"/>
  <c r="BY6" i="1"/>
  <c r="BZ6" i="1" s="1"/>
  <c r="CA6" i="1"/>
  <c r="CB6" i="1" s="1"/>
  <c r="CC6" i="1"/>
  <c r="CD6" i="1" s="1"/>
  <c r="CE6" i="1"/>
  <c r="CF6" i="1" s="1"/>
  <c r="CG6" i="1"/>
  <c r="CH6" i="1" s="1"/>
  <c r="CI6" i="1"/>
  <c r="CJ6" i="1" s="1"/>
  <c r="CK6" i="1"/>
  <c r="CL6" i="1" s="1"/>
  <c r="CM6" i="1"/>
  <c r="CN6" i="1" s="1"/>
  <c r="CO6" i="1"/>
  <c r="CP6" i="1" s="1"/>
  <c r="CQ6" i="1"/>
  <c r="CR6" i="1" s="1"/>
  <c r="CS6" i="1"/>
  <c r="CT6" i="1" s="1"/>
  <c r="CU6" i="1"/>
  <c r="CV6" i="1" s="1"/>
  <c r="CW6" i="1"/>
  <c r="CX6" i="1" s="1"/>
  <c r="CY6" i="1"/>
  <c r="CZ6" i="1" s="1"/>
  <c r="DA6" i="1"/>
  <c r="DB6" i="1" s="1"/>
  <c r="DC6" i="1"/>
  <c r="DD6" i="1" s="1"/>
  <c r="DE6" i="1"/>
  <c r="DF6" i="1" s="1"/>
  <c r="DG6" i="1"/>
  <c r="DH6" i="1" s="1"/>
  <c r="DI6" i="1"/>
  <c r="DJ6" i="1" s="1"/>
  <c r="DK6" i="1"/>
  <c r="DL6" i="1" s="1"/>
  <c r="DM6" i="1"/>
  <c r="DN6" i="1" s="1"/>
  <c r="DO6" i="1"/>
  <c r="DP6" i="1" s="1"/>
  <c r="DQ6" i="1"/>
  <c r="DR6" i="1" s="1"/>
  <c r="DS6" i="1"/>
  <c r="DT6" i="1" s="1"/>
  <c r="DU6" i="1"/>
  <c r="DV6" i="1" s="1"/>
  <c r="DW6" i="1"/>
  <c r="DX6" i="1" s="1"/>
  <c r="DY6" i="1"/>
  <c r="DZ6" i="1" s="1"/>
  <c r="EA6" i="1"/>
  <c r="EB6" i="1" s="1"/>
  <c r="EC6" i="1"/>
  <c r="ED6" i="1" s="1"/>
  <c r="EE6" i="1"/>
  <c r="EF6" i="1" s="1"/>
  <c r="EG6" i="1"/>
  <c r="EH6" i="1" s="1"/>
  <c r="EI6" i="1"/>
  <c r="EJ6" i="1" s="1"/>
  <c r="EK6" i="1"/>
  <c r="EL6" i="1" s="1"/>
  <c r="EM6" i="1"/>
  <c r="EN6" i="1" s="1"/>
  <c r="EO6" i="1"/>
  <c r="EP6" i="1" s="1"/>
  <c r="EQ6" i="1"/>
  <c r="ER6" i="1" s="1"/>
  <c r="ES6" i="1"/>
  <c r="ET6" i="1" s="1"/>
  <c r="EU6" i="1"/>
  <c r="EV6" i="1" s="1"/>
  <c r="EW6" i="1"/>
  <c r="EX6" i="1" s="1"/>
  <c r="EY6" i="1"/>
  <c r="EZ6" i="1" s="1"/>
  <c r="AV6" i="1"/>
  <c r="BQ7" i="1"/>
  <c r="BR7" i="1" s="1"/>
  <c r="BS7" i="1"/>
  <c r="BT7" i="1" s="1"/>
  <c r="BU7" i="1"/>
  <c r="BV7" i="1" s="1"/>
  <c r="BW7" i="1"/>
  <c r="BX7" i="1" s="1"/>
  <c r="BY7" i="1"/>
  <c r="BZ7" i="1" s="1"/>
  <c r="CA7" i="1"/>
  <c r="CB7" i="1" s="1"/>
  <c r="CC7" i="1"/>
  <c r="CD7" i="1" s="1"/>
  <c r="CE7" i="1"/>
  <c r="CF7" i="1" s="1"/>
  <c r="CG7" i="1"/>
  <c r="CH7" i="1" s="1"/>
  <c r="CI7" i="1"/>
  <c r="CJ7" i="1" s="1"/>
  <c r="CK7" i="1"/>
  <c r="CL7" i="1" s="1"/>
  <c r="CM7" i="1"/>
  <c r="CN7" i="1" s="1"/>
  <c r="CO7" i="1"/>
  <c r="CP7" i="1" s="1"/>
  <c r="CQ7" i="1"/>
  <c r="CR7" i="1" s="1"/>
  <c r="CS7" i="1"/>
  <c r="CT7" i="1" s="1"/>
  <c r="CU7" i="1"/>
  <c r="CV7" i="1" s="1"/>
  <c r="CW7" i="1"/>
  <c r="CX7" i="1" s="1"/>
  <c r="CY7" i="1"/>
  <c r="CZ7" i="1" s="1"/>
  <c r="DA7" i="1"/>
  <c r="DB7" i="1" s="1"/>
  <c r="DC7" i="1"/>
  <c r="DD7" i="1" s="1"/>
  <c r="DE7" i="1"/>
  <c r="DF7" i="1" s="1"/>
  <c r="DG7" i="1"/>
  <c r="DH7" i="1" s="1"/>
  <c r="DI7" i="1"/>
  <c r="DJ7" i="1" s="1"/>
  <c r="DK7" i="1"/>
  <c r="DL7" i="1" s="1"/>
  <c r="DM7" i="1"/>
  <c r="DN7" i="1" s="1"/>
  <c r="DO7" i="1"/>
  <c r="DP7" i="1" s="1"/>
  <c r="DQ7" i="1"/>
  <c r="DR7" i="1" s="1"/>
  <c r="DS7" i="1"/>
  <c r="DT7" i="1" s="1"/>
  <c r="DU7" i="1"/>
  <c r="DV7" i="1" s="1"/>
  <c r="DW7" i="1"/>
  <c r="DX7" i="1" s="1"/>
  <c r="DY7" i="1"/>
  <c r="DZ7" i="1" s="1"/>
  <c r="EA7" i="1"/>
  <c r="EB7" i="1" s="1"/>
  <c r="EC7" i="1"/>
  <c r="ED7" i="1" s="1"/>
  <c r="EE7" i="1"/>
  <c r="EF7" i="1" s="1"/>
  <c r="EG7" i="1"/>
  <c r="EH7" i="1" s="1"/>
  <c r="EI7" i="1"/>
  <c r="EJ7" i="1" s="1"/>
  <c r="EK7" i="1"/>
  <c r="EL7" i="1" s="1"/>
  <c r="EM7" i="1"/>
  <c r="EN7" i="1" s="1"/>
  <c r="EO7" i="1"/>
  <c r="EP7" i="1" s="1"/>
  <c r="EQ7" i="1"/>
  <c r="ER7" i="1" s="1"/>
  <c r="ES7" i="1"/>
  <c r="ET7" i="1" s="1"/>
  <c r="EU7" i="1"/>
  <c r="EV7" i="1" s="1"/>
  <c r="EW7" i="1"/>
  <c r="EX7" i="1" s="1"/>
  <c r="EY7" i="1"/>
  <c r="EZ7" i="1" s="1"/>
  <c r="AV7" i="1"/>
  <c r="BC11" i="1" s="1"/>
  <c r="BQ8" i="1"/>
  <c r="BR8" i="1" s="1"/>
  <c r="BS8" i="1"/>
  <c r="BT8" i="1" s="1"/>
  <c r="BY8" i="1"/>
  <c r="BZ8" i="1" s="1"/>
  <c r="CA8" i="1"/>
  <c r="CB8" i="1" s="1"/>
  <c r="CC8" i="1"/>
  <c r="CD8" i="1" s="1"/>
  <c r="CE8" i="1"/>
  <c r="CF8" i="1" s="1"/>
  <c r="CK8" i="1"/>
  <c r="CL8" i="1" s="1"/>
  <c r="CM8" i="1"/>
  <c r="CN8" i="1" s="1"/>
  <c r="CO8" i="1"/>
  <c r="CP8" i="1" s="1"/>
  <c r="CQ8" i="1"/>
  <c r="CR8" i="1" s="1"/>
  <c r="CS8" i="1"/>
  <c r="CT8" i="1" s="1"/>
  <c r="CU8" i="1"/>
  <c r="CV8" i="1" s="1"/>
  <c r="CW8" i="1"/>
  <c r="CX8" i="1" s="1"/>
  <c r="CY8" i="1"/>
  <c r="CZ8" i="1" s="1"/>
  <c r="DE8" i="1"/>
  <c r="DF8" i="1" s="1"/>
  <c r="DG8" i="1"/>
  <c r="DH8" i="1" s="1"/>
  <c r="DI8" i="1"/>
  <c r="DJ8" i="1" s="1"/>
  <c r="DK8" i="1"/>
  <c r="DL8" i="1" s="1"/>
  <c r="DM8" i="1"/>
  <c r="DN8" i="1" s="1"/>
  <c r="DO8" i="1"/>
  <c r="DP8" i="1" s="1"/>
  <c r="DQ8" i="1"/>
  <c r="DR8" i="1" s="1"/>
  <c r="DS8" i="1"/>
  <c r="DT8" i="1" s="1"/>
  <c r="DU8" i="1"/>
  <c r="DV8" i="1" s="1"/>
  <c r="DW8" i="1"/>
  <c r="DX8" i="1" s="1"/>
  <c r="DY8" i="1"/>
  <c r="DZ8" i="1" s="1"/>
  <c r="EA8" i="1"/>
  <c r="EB8" i="1" s="1"/>
  <c r="EC8" i="1"/>
  <c r="ED8" i="1" s="1"/>
  <c r="EE8" i="1"/>
  <c r="EF8" i="1" s="1"/>
  <c r="EG8" i="1"/>
  <c r="EH8" i="1" s="1"/>
  <c r="EI8" i="1"/>
  <c r="EJ8" i="1" s="1"/>
  <c r="EK8" i="1"/>
  <c r="EL8" i="1" s="1"/>
  <c r="EM8" i="1"/>
  <c r="EN8" i="1" s="1"/>
  <c r="EO8" i="1"/>
  <c r="EP8" i="1" s="1"/>
  <c r="EQ8" i="1"/>
  <c r="ER8" i="1" s="1"/>
  <c r="ES8" i="1"/>
  <c r="ET8" i="1" s="1"/>
  <c r="EU8" i="1"/>
  <c r="EV8" i="1" s="1"/>
  <c r="EW8" i="1"/>
  <c r="EX8" i="1" s="1"/>
  <c r="EY8" i="1"/>
  <c r="EZ8" i="1" s="1"/>
  <c r="AV8" i="1"/>
  <c r="DE9" i="1"/>
  <c r="DF9" i="1" s="1"/>
  <c r="DG9" i="1"/>
  <c r="DH9" i="1" s="1"/>
  <c r="DI9" i="1"/>
  <c r="DJ9" i="1" s="1"/>
  <c r="DK9" i="1"/>
  <c r="DL9" i="1" s="1"/>
  <c r="DM9" i="1"/>
  <c r="DN9" i="1" s="1"/>
  <c r="DO9" i="1"/>
  <c r="DP9" i="1" s="1"/>
  <c r="DQ9" i="1"/>
  <c r="DR9" i="1" s="1"/>
  <c r="DS9" i="1"/>
  <c r="DT9" i="1" s="1"/>
  <c r="DU9" i="1"/>
  <c r="DV9" i="1" s="1"/>
  <c r="DW9" i="1"/>
  <c r="DX9" i="1" s="1"/>
  <c r="DY9" i="1"/>
  <c r="DZ9" i="1" s="1"/>
  <c r="EA9" i="1"/>
  <c r="EB9" i="1" s="1"/>
  <c r="EC9" i="1"/>
  <c r="ED9" i="1" s="1"/>
  <c r="EE9" i="1"/>
  <c r="EF9" i="1" s="1"/>
  <c r="EG9" i="1"/>
  <c r="EH9" i="1" s="1"/>
  <c r="EI9" i="1"/>
  <c r="EJ9" i="1" s="1"/>
  <c r="EK9" i="1"/>
  <c r="EL9" i="1" s="1"/>
  <c r="EM9" i="1"/>
  <c r="EN9" i="1" s="1"/>
  <c r="EO9" i="1"/>
  <c r="EP9" i="1" s="1"/>
  <c r="EQ9" i="1"/>
  <c r="ER9" i="1" s="1"/>
  <c r="ES9" i="1"/>
  <c r="ET9" i="1" s="1"/>
  <c r="EU9" i="1"/>
  <c r="EV9" i="1" s="1"/>
  <c r="EW9" i="1"/>
  <c r="EX9" i="1" s="1"/>
  <c r="EY9" i="1"/>
  <c r="EZ9" i="1" s="1"/>
  <c r="AV9" i="1"/>
  <c r="BC9" i="1" s="1"/>
  <c r="DE10" i="1"/>
  <c r="DF10" i="1" s="1"/>
  <c r="DG10" i="1"/>
  <c r="DH10" i="1" s="1"/>
  <c r="DI10" i="1"/>
  <c r="DJ10" i="1" s="1"/>
  <c r="DK10" i="1"/>
  <c r="DL10" i="1" s="1"/>
  <c r="DM10" i="1"/>
  <c r="DN10" i="1" s="1"/>
  <c r="DO10" i="1"/>
  <c r="DP10" i="1" s="1"/>
  <c r="DQ10" i="1"/>
  <c r="DR10" i="1" s="1"/>
  <c r="DS10" i="1"/>
  <c r="DT10" i="1" s="1"/>
  <c r="DU10" i="1"/>
  <c r="DV10" i="1" s="1"/>
  <c r="DW10" i="1"/>
  <c r="DX10" i="1" s="1"/>
  <c r="DY10" i="1"/>
  <c r="DZ10" i="1" s="1"/>
  <c r="EA10" i="1"/>
  <c r="EB10" i="1" s="1"/>
  <c r="EC10" i="1"/>
  <c r="ED10" i="1" s="1"/>
  <c r="EE10" i="1"/>
  <c r="EF10" i="1" s="1"/>
  <c r="EG10" i="1"/>
  <c r="EH10" i="1" s="1"/>
  <c r="EI10" i="1"/>
  <c r="EJ10" i="1" s="1"/>
  <c r="EK10" i="1"/>
  <c r="EL10" i="1" s="1"/>
  <c r="EM10" i="1"/>
  <c r="EN10" i="1" s="1"/>
  <c r="EO10" i="1"/>
  <c r="EP10" i="1" s="1"/>
  <c r="EQ10" i="1"/>
  <c r="ER10" i="1" s="1"/>
  <c r="ES10" i="1"/>
  <c r="ET10" i="1" s="1"/>
  <c r="EU10" i="1"/>
  <c r="EV10" i="1" s="1"/>
  <c r="EW10" i="1"/>
  <c r="EX10" i="1" s="1"/>
  <c r="EY10" i="1"/>
  <c r="EZ10" i="1" s="1"/>
  <c r="AV10" i="1"/>
  <c r="DE11" i="1"/>
  <c r="DF11" i="1" s="1"/>
  <c r="DG11" i="1"/>
  <c r="DH11" i="1" s="1"/>
  <c r="DI11" i="1"/>
  <c r="DJ11" i="1" s="1"/>
  <c r="DK11" i="1"/>
  <c r="DL11" i="1" s="1"/>
  <c r="DM11" i="1"/>
  <c r="DN11" i="1" s="1"/>
  <c r="DO11" i="1"/>
  <c r="DP11" i="1" s="1"/>
  <c r="DQ11" i="1"/>
  <c r="DR11" i="1" s="1"/>
  <c r="DS11" i="1"/>
  <c r="DT11" i="1" s="1"/>
  <c r="DU11" i="1"/>
  <c r="DV11" i="1" s="1"/>
  <c r="DW11" i="1"/>
  <c r="DX11" i="1" s="1"/>
  <c r="DY11" i="1"/>
  <c r="DZ11" i="1" s="1"/>
  <c r="EA11" i="1"/>
  <c r="EB11" i="1" s="1"/>
  <c r="EC11" i="1"/>
  <c r="ED11" i="1" s="1"/>
  <c r="EE11" i="1"/>
  <c r="EF11" i="1" s="1"/>
  <c r="EG11" i="1"/>
  <c r="EH11" i="1" s="1"/>
  <c r="EI11" i="1"/>
  <c r="EJ11" i="1" s="1"/>
  <c r="EK11" i="1"/>
  <c r="EL11" i="1" s="1"/>
  <c r="EM11" i="1"/>
  <c r="EN11" i="1" s="1"/>
  <c r="EO11" i="1"/>
  <c r="EP11" i="1" s="1"/>
  <c r="EQ11" i="1"/>
  <c r="ER11" i="1" s="1"/>
  <c r="ES11" i="1"/>
  <c r="ET11" i="1" s="1"/>
  <c r="EU11" i="1"/>
  <c r="EV11" i="1" s="1"/>
  <c r="EW11" i="1"/>
  <c r="EX11" i="1" s="1"/>
  <c r="EY11" i="1"/>
  <c r="EZ11" i="1" s="1"/>
  <c r="AV11" i="1"/>
  <c r="DK27" i="2" s="1"/>
  <c r="DE12" i="1"/>
  <c r="DF12" i="1" s="1"/>
  <c r="DG12" i="1"/>
  <c r="DH12" i="1" s="1"/>
  <c r="DI12" i="1"/>
  <c r="DJ12" i="1" s="1"/>
  <c r="DK12" i="1"/>
  <c r="DL12" i="1" s="1"/>
  <c r="DM12" i="1"/>
  <c r="DN12" i="1" s="1"/>
  <c r="DO12" i="1"/>
  <c r="DP12" i="1" s="1"/>
  <c r="DQ12" i="1"/>
  <c r="DR12" i="1" s="1"/>
  <c r="DS12" i="1"/>
  <c r="DT12" i="1" s="1"/>
  <c r="DU12" i="1"/>
  <c r="DV12" i="1" s="1"/>
  <c r="DW12" i="1"/>
  <c r="DX12" i="1" s="1"/>
  <c r="DY12" i="1"/>
  <c r="DZ12" i="1" s="1"/>
  <c r="EA12" i="1"/>
  <c r="EB12" i="1" s="1"/>
  <c r="EC12" i="1"/>
  <c r="ED12" i="1" s="1"/>
  <c r="EE12" i="1"/>
  <c r="EF12" i="1" s="1"/>
  <c r="EG12" i="1"/>
  <c r="EH12" i="1" s="1"/>
  <c r="EI12" i="1"/>
  <c r="EJ12" i="1" s="1"/>
  <c r="EK12" i="1"/>
  <c r="EL12" i="1" s="1"/>
  <c r="EM12" i="1"/>
  <c r="EN12" i="1" s="1"/>
  <c r="EO12" i="1"/>
  <c r="EP12" i="1" s="1"/>
  <c r="EQ12" i="1"/>
  <c r="ER12" i="1" s="1"/>
  <c r="ES12" i="1"/>
  <c r="ET12" i="1" s="1"/>
  <c r="EU12" i="1"/>
  <c r="EV12" i="1" s="1"/>
  <c r="EW12" i="1"/>
  <c r="EX12" i="1" s="1"/>
  <c r="EY12" i="1"/>
  <c r="EZ12" i="1" s="1"/>
  <c r="AV12" i="1"/>
  <c r="DK28" i="2" s="1"/>
  <c r="DE13" i="1"/>
  <c r="DF13" i="1" s="1"/>
  <c r="DG13" i="1"/>
  <c r="DH13" i="1" s="1"/>
  <c r="DI13" i="1"/>
  <c r="DJ13" i="1" s="1"/>
  <c r="DK13" i="1"/>
  <c r="DL13" i="1" s="1"/>
  <c r="DM13" i="1"/>
  <c r="DN13" i="1" s="1"/>
  <c r="DO13" i="1"/>
  <c r="DP13" i="1" s="1"/>
  <c r="DQ13" i="1"/>
  <c r="DR13" i="1" s="1"/>
  <c r="DS13" i="1"/>
  <c r="DT13" i="1" s="1"/>
  <c r="DU13" i="1"/>
  <c r="DV13" i="1" s="1"/>
  <c r="DW13" i="1"/>
  <c r="DX13" i="1" s="1"/>
  <c r="DY13" i="1"/>
  <c r="DZ13" i="1" s="1"/>
  <c r="EA13" i="1"/>
  <c r="EB13" i="1" s="1"/>
  <c r="EC13" i="1"/>
  <c r="ED13" i="1" s="1"/>
  <c r="EE13" i="1"/>
  <c r="EF13" i="1" s="1"/>
  <c r="EG13" i="1"/>
  <c r="EH13" i="1" s="1"/>
  <c r="EI13" i="1"/>
  <c r="EJ13" i="1" s="1"/>
  <c r="EK13" i="1"/>
  <c r="EL13" i="1" s="1"/>
  <c r="EM13" i="1"/>
  <c r="EN13" i="1" s="1"/>
  <c r="EO13" i="1"/>
  <c r="EP13" i="1" s="1"/>
  <c r="EQ13" i="1"/>
  <c r="ER13" i="1" s="1"/>
  <c r="ES13" i="1"/>
  <c r="ET13" i="1" s="1"/>
  <c r="EU13" i="1"/>
  <c r="EV13" i="1" s="1"/>
  <c r="EW13" i="1"/>
  <c r="EX13" i="1" s="1"/>
  <c r="EY13" i="1"/>
  <c r="EZ13" i="1" s="1"/>
  <c r="AV13" i="1"/>
  <c r="DK26" i="2" s="1"/>
  <c r="DE14" i="1"/>
  <c r="DF14" i="1" s="1"/>
  <c r="DG14" i="1"/>
  <c r="DH14" i="1" s="1"/>
  <c r="DI14" i="1"/>
  <c r="DJ14" i="1" s="1"/>
  <c r="DK14" i="1"/>
  <c r="DL14" i="1" s="1"/>
  <c r="DM14" i="1"/>
  <c r="DN14" i="1" s="1"/>
  <c r="DO14" i="1"/>
  <c r="DP14" i="1" s="1"/>
  <c r="DQ14" i="1"/>
  <c r="DR14" i="1" s="1"/>
  <c r="DS14" i="1"/>
  <c r="DT14" i="1" s="1"/>
  <c r="DU14" i="1"/>
  <c r="DV14" i="1" s="1"/>
  <c r="DW14" i="1"/>
  <c r="DX14" i="1" s="1"/>
  <c r="DY14" i="1"/>
  <c r="DZ14" i="1" s="1"/>
  <c r="EA14" i="1"/>
  <c r="EB14" i="1" s="1"/>
  <c r="EC14" i="1"/>
  <c r="ED14" i="1" s="1"/>
  <c r="EE14" i="1"/>
  <c r="EF14" i="1" s="1"/>
  <c r="EG14" i="1"/>
  <c r="EH14" i="1" s="1"/>
  <c r="EI14" i="1"/>
  <c r="EJ14" i="1" s="1"/>
  <c r="EK14" i="1"/>
  <c r="EL14" i="1" s="1"/>
  <c r="EM14" i="1"/>
  <c r="EN14" i="1" s="1"/>
  <c r="EO14" i="1"/>
  <c r="EP14" i="1" s="1"/>
  <c r="EQ14" i="1"/>
  <c r="ER14" i="1" s="1"/>
  <c r="ES14" i="1"/>
  <c r="ET14" i="1" s="1"/>
  <c r="EU14" i="1"/>
  <c r="EV14" i="1" s="1"/>
  <c r="EW14" i="1"/>
  <c r="EX14" i="1" s="1"/>
  <c r="EY14" i="1"/>
  <c r="EZ14" i="1" s="1"/>
  <c r="AV14" i="1"/>
  <c r="DE15" i="1"/>
  <c r="DF15" i="1" s="1"/>
  <c r="DG15" i="1"/>
  <c r="DH15" i="1" s="1"/>
  <c r="DI15" i="1"/>
  <c r="DJ15" i="1" s="1"/>
  <c r="DK15" i="1"/>
  <c r="DL15" i="1" s="1"/>
  <c r="DM15" i="1"/>
  <c r="DN15" i="1" s="1"/>
  <c r="DO15" i="1"/>
  <c r="DP15" i="1" s="1"/>
  <c r="DQ15" i="1"/>
  <c r="DR15" i="1" s="1"/>
  <c r="DS15" i="1"/>
  <c r="DT15" i="1" s="1"/>
  <c r="DU15" i="1"/>
  <c r="DV15" i="1" s="1"/>
  <c r="DW15" i="1"/>
  <c r="DX15" i="1" s="1"/>
  <c r="DY15" i="1"/>
  <c r="DZ15" i="1" s="1"/>
  <c r="EA15" i="1"/>
  <c r="EB15" i="1" s="1"/>
  <c r="EC15" i="1"/>
  <c r="ED15" i="1" s="1"/>
  <c r="EE15" i="1"/>
  <c r="EF15" i="1" s="1"/>
  <c r="EG15" i="1"/>
  <c r="EH15" i="1" s="1"/>
  <c r="EI15" i="1"/>
  <c r="EJ15" i="1" s="1"/>
  <c r="EK15" i="1"/>
  <c r="EL15" i="1" s="1"/>
  <c r="EM15" i="1"/>
  <c r="EN15" i="1" s="1"/>
  <c r="EO15" i="1"/>
  <c r="EP15" i="1" s="1"/>
  <c r="EQ15" i="1"/>
  <c r="ER15" i="1" s="1"/>
  <c r="ES15" i="1"/>
  <c r="ET15" i="1" s="1"/>
  <c r="EU15" i="1"/>
  <c r="EV15" i="1" s="1"/>
  <c r="EW15" i="1"/>
  <c r="EX15" i="1" s="1"/>
  <c r="EY15" i="1"/>
  <c r="EZ15" i="1" s="1"/>
  <c r="AV15" i="1"/>
  <c r="DK24" i="2" s="1"/>
  <c r="DE16" i="1"/>
  <c r="DF16" i="1" s="1"/>
  <c r="DG16" i="1"/>
  <c r="DH16" i="1" s="1"/>
  <c r="DI16" i="1"/>
  <c r="DJ16" i="1" s="1"/>
  <c r="DK16" i="1"/>
  <c r="DL16" i="1" s="1"/>
  <c r="DM16" i="1"/>
  <c r="DN16" i="1" s="1"/>
  <c r="DO16" i="1"/>
  <c r="DP16" i="1" s="1"/>
  <c r="DQ16" i="1"/>
  <c r="DR16" i="1" s="1"/>
  <c r="DS16" i="1"/>
  <c r="DT16" i="1" s="1"/>
  <c r="DU16" i="1"/>
  <c r="DV16" i="1" s="1"/>
  <c r="DW16" i="1"/>
  <c r="DX16" i="1" s="1"/>
  <c r="DY16" i="1"/>
  <c r="DZ16" i="1" s="1"/>
  <c r="EA16" i="1"/>
  <c r="EB16" i="1" s="1"/>
  <c r="EC16" i="1"/>
  <c r="ED16" i="1" s="1"/>
  <c r="EE16" i="1"/>
  <c r="EF16" i="1" s="1"/>
  <c r="EG16" i="1"/>
  <c r="EH16" i="1" s="1"/>
  <c r="EI16" i="1"/>
  <c r="EJ16" i="1" s="1"/>
  <c r="EK16" i="1"/>
  <c r="EL16" i="1" s="1"/>
  <c r="EM16" i="1"/>
  <c r="EN16" i="1" s="1"/>
  <c r="EO16" i="1"/>
  <c r="EP16" i="1" s="1"/>
  <c r="EQ16" i="1"/>
  <c r="ER16" i="1" s="1"/>
  <c r="ES16" i="1"/>
  <c r="ET16" i="1" s="1"/>
  <c r="EU16" i="1"/>
  <c r="EV16" i="1" s="1"/>
  <c r="EW16" i="1"/>
  <c r="EX16" i="1" s="1"/>
  <c r="EY16" i="1"/>
  <c r="EZ16" i="1" s="1"/>
  <c r="AV16" i="1"/>
  <c r="DE17" i="1"/>
  <c r="DF17" i="1" s="1"/>
  <c r="DG17" i="1"/>
  <c r="DH17" i="1" s="1"/>
  <c r="DI17" i="1"/>
  <c r="DJ17" i="1" s="1"/>
  <c r="DK17" i="1"/>
  <c r="DL17" i="1" s="1"/>
  <c r="DM17" i="1"/>
  <c r="DN17" i="1" s="1"/>
  <c r="DO17" i="1"/>
  <c r="DP17" i="1" s="1"/>
  <c r="DQ17" i="1"/>
  <c r="DR17" i="1" s="1"/>
  <c r="DS17" i="1"/>
  <c r="DT17" i="1" s="1"/>
  <c r="DU17" i="1"/>
  <c r="DV17" i="1" s="1"/>
  <c r="DW17" i="1"/>
  <c r="DX17" i="1" s="1"/>
  <c r="DY17" i="1"/>
  <c r="DZ17" i="1" s="1"/>
  <c r="EA17" i="1"/>
  <c r="EB17" i="1" s="1"/>
  <c r="EC17" i="1"/>
  <c r="ED17" i="1" s="1"/>
  <c r="EE17" i="1"/>
  <c r="EF17" i="1" s="1"/>
  <c r="EG17" i="1"/>
  <c r="EH17" i="1" s="1"/>
  <c r="EI17" i="1"/>
  <c r="EJ17" i="1" s="1"/>
  <c r="EK17" i="1"/>
  <c r="EL17" i="1" s="1"/>
  <c r="EM17" i="1"/>
  <c r="EN17" i="1" s="1"/>
  <c r="EO17" i="1"/>
  <c r="EP17" i="1" s="1"/>
  <c r="EQ17" i="1"/>
  <c r="ER17" i="1" s="1"/>
  <c r="ES17" i="1"/>
  <c r="ET17" i="1" s="1"/>
  <c r="EU17" i="1"/>
  <c r="EV17" i="1" s="1"/>
  <c r="EW17" i="1"/>
  <c r="EX17" i="1" s="1"/>
  <c r="EY17" i="1"/>
  <c r="EZ17" i="1" s="1"/>
  <c r="AV17" i="1"/>
  <c r="DK29" i="2" s="1"/>
  <c r="DE18" i="1"/>
  <c r="DF18" i="1" s="1"/>
  <c r="DG18" i="1"/>
  <c r="DH18" i="1" s="1"/>
  <c r="DI18" i="1"/>
  <c r="DJ18" i="1" s="1"/>
  <c r="DK18" i="1"/>
  <c r="DL18" i="1" s="1"/>
  <c r="DM18" i="1"/>
  <c r="DN18" i="1" s="1"/>
  <c r="DO18" i="1"/>
  <c r="DP18" i="1" s="1"/>
  <c r="DQ18" i="1"/>
  <c r="DR18" i="1" s="1"/>
  <c r="DS18" i="1"/>
  <c r="DT18" i="1" s="1"/>
  <c r="DU18" i="1"/>
  <c r="DV18" i="1" s="1"/>
  <c r="DW18" i="1"/>
  <c r="DX18" i="1" s="1"/>
  <c r="DY18" i="1"/>
  <c r="DZ18" i="1" s="1"/>
  <c r="EA18" i="1"/>
  <c r="EB18" i="1" s="1"/>
  <c r="EC18" i="1"/>
  <c r="ED18" i="1" s="1"/>
  <c r="EE18" i="1"/>
  <c r="EF18" i="1" s="1"/>
  <c r="EG18" i="1"/>
  <c r="EH18" i="1" s="1"/>
  <c r="EI18" i="1"/>
  <c r="EJ18" i="1" s="1"/>
  <c r="EK18" i="1"/>
  <c r="EL18" i="1" s="1"/>
  <c r="EM18" i="1"/>
  <c r="EN18" i="1" s="1"/>
  <c r="EO18" i="1"/>
  <c r="EP18" i="1" s="1"/>
  <c r="EQ18" i="1"/>
  <c r="ER18" i="1" s="1"/>
  <c r="ES18" i="1"/>
  <c r="ET18" i="1" s="1"/>
  <c r="EU18" i="1"/>
  <c r="EV18" i="1" s="1"/>
  <c r="EW18" i="1"/>
  <c r="EX18" i="1" s="1"/>
  <c r="EY18" i="1"/>
  <c r="EZ18" i="1" s="1"/>
  <c r="AV18" i="1"/>
  <c r="DE19" i="1"/>
  <c r="DF19" i="1" s="1"/>
  <c r="DG19" i="1"/>
  <c r="DH19" i="1" s="1"/>
  <c r="DI19" i="1"/>
  <c r="DJ19" i="1" s="1"/>
  <c r="DK19" i="1"/>
  <c r="DL19" i="1" s="1"/>
  <c r="DM19" i="1"/>
  <c r="DN19" i="1" s="1"/>
  <c r="DO19" i="1"/>
  <c r="DP19" i="1" s="1"/>
  <c r="DQ19" i="1"/>
  <c r="DR19" i="1" s="1"/>
  <c r="DS19" i="1"/>
  <c r="DT19" i="1" s="1"/>
  <c r="DU19" i="1"/>
  <c r="DV19" i="1" s="1"/>
  <c r="DW19" i="1"/>
  <c r="DX19" i="1" s="1"/>
  <c r="DY19" i="1"/>
  <c r="DZ19" i="1" s="1"/>
  <c r="EA19" i="1"/>
  <c r="EB19" i="1" s="1"/>
  <c r="EC19" i="1"/>
  <c r="ED19" i="1" s="1"/>
  <c r="EE19" i="1"/>
  <c r="EF19" i="1" s="1"/>
  <c r="EG19" i="1"/>
  <c r="EH19" i="1" s="1"/>
  <c r="EI19" i="1"/>
  <c r="EJ19" i="1" s="1"/>
  <c r="EK19" i="1"/>
  <c r="EL19" i="1" s="1"/>
  <c r="EM19" i="1"/>
  <c r="EN19" i="1" s="1"/>
  <c r="EO19" i="1"/>
  <c r="EP19" i="1" s="1"/>
  <c r="EQ19" i="1"/>
  <c r="ER19" i="1" s="1"/>
  <c r="ES19" i="1"/>
  <c r="ET19" i="1" s="1"/>
  <c r="EU19" i="1"/>
  <c r="EV19" i="1" s="1"/>
  <c r="EW19" i="1"/>
  <c r="EX19" i="1" s="1"/>
  <c r="EY19" i="1"/>
  <c r="EZ19" i="1" s="1"/>
  <c r="AV19" i="1"/>
  <c r="DM31" i="2" s="1"/>
  <c r="DE20" i="1"/>
  <c r="DF20" i="1" s="1"/>
  <c r="DG20" i="1"/>
  <c r="DH20" i="1" s="1"/>
  <c r="DI20" i="1"/>
  <c r="DJ20" i="1" s="1"/>
  <c r="DK20" i="1"/>
  <c r="DL20" i="1" s="1"/>
  <c r="DM20" i="1"/>
  <c r="DN20" i="1" s="1"/>
  <c r="DO20" i="1"/>
  <c r="DP20" i="1" s="1"/>
  <c r="DQ20" i="1"/>
  <c r="DR20" i="1" s="1"/>
  <c r="DS20" i="1"/>
  <c r="DT20" i="1" s="1"/>
  <c r="DU20" i="1"/>
  <c r="DV20" i="1" s="1"/>
  <c r="DW20" i="1"/>
  <c r="DX20" i="1" s="1"/>
  <c r="DY20" i="1"/>
  <c r="DZ20" i="1" s="1"/>
  <c r="EA20" i="1"/>
  <c r="EB20" i="1" s="1"/>
  <c r="EC20" i="1"/>
  <c r="ED20" i="1" s="1"/>
  <c r="EE20" i="1"/>
  <c r="EF20" i="1" s="1"/>
  <c r="EG20" i="1"/>
  <c r="EH20" i="1" s="1"/>
  <c r="EI20" i="1"/>
  <c r="EJ20" i="1" s="1"/>
  <c r="EK20" i="1"/>
  <c r="EL20" i="1" s="1"/>
  <c r="EM20" i="1"/>
  <c r="EN20" i="1" s="1"/>
  <c r="EO20" i="1"/>
  <c r="EP20" i="1" s="1"/>
  <c r="EQ20" i="1"/>
  <c r="ER20" i="1" s="1"/>
  <c r="ES20" i="1"/>
  <c r="ET20" i="1" s="1"/>
  <c r="EU20" i="1"/>
  <c r="EV20" i="1" s="1"/>
  <c r="EW20" i="1"/>
  <c r="EX20" i="1" s="1"/>
  <c r="EY20" i="1"/>
  <c r="EZ20" i="1" s="1"/>
  <c r="AV20" i="1"/>
  <c r="BC7" i="1" l="1"/>
  <c r="DK34" i="2"/>
  <c r="DM34" i="2" s="1"/>
  <c r="AC11" i="10"/>
  <c r="AA11" i="10"/>
  <c r="AC8" i="10"/>
  <c r="AA9" i="10"/>
  <c r="AC7" i="10"/>
  <c r="AA8" i="10"/>
  <c r="AC19" i="10"/>
  <c r="AD19" i="10" s="1"/>
  <c r="AE19" i="10" s="1"/>
  <c r="AA5" i="10"/>
  <c r="AA6" i="10"/>
  <c r="AC9" i="10"/>
  <c r="AA10" i="10"/>
  <c r="AC22" i="10"/>
  <c r="AD22" i="10" s="1"/>
  <c r="AE22" i="10" s="1"/>
  <c r="AC5" i="10"/>
  <c r="AC6" i="10"/>
  <c r="AA7" i="10"/>
  <c r="AC10" i="10"/>
  <c r="AD10" i="10" s="1"/>
  <c r="AC15" i="10"/>
  <c r="AD15" i="10" s="1"/>
  <c r="AE15" i="10" s="1"/>
  <c r="AD12" i="10"/>
  <c r="AE12" i="10" s="1"/>
  <c r="BM37" i="11"/>
  <c r="BO37" i="11" s="1"/>
  <c r="AI14" i="10"/>
  <c r="AI7" i="10"/>
  <c r="BM39" i="11"/>
  <c r="BO39" i="11" s="1"/>
  <c r="BM41" i="11"/>
  <c r="BO41" i="11" s="1"/>
  <c r="DK41" i="9"/>
  <c r="DM41" i="9" s="1"/>
  <c r="DK55" i="9"/>
  <c r="DM55" i="9" s="1"/>
  <c r="BS6" i="11"/>
  <c r="BS12" i="11"/>
  <c r="BT6" i="11"/>
  <c r="BT12" i="11"/>
  <c r="DL37" i="9"/>
  <c r="DQ6" i="9"/>
  <c r="DK35" i="9"/>
  <c r="DM35" i="9" s="1"/>
  <c r="BC7" i="8"/>
  <c r="BC5" i="8"/>
  <c r="DK52" i="9"/>
  <c r="DM52" i="9" s="1"/>
  <c r="DK42" i="9"/>
  <c r="DM42" i="9" s="1"/>
  <c r="BC6" i="8"/>
  <c r="AD21" i="10"/>
  <c r="AD24" i="10"/>
  <c r="AE24" i="10" s="1"/>
  <c r="AD18" i="10"/>
  <c r="BM28" i="11"/>
  <c r="BM33" i="11"/>
  <c r="BO33" i="11" s="1"/>
  <c r="BO38" i="11"/>
  <c r="DR7" i="2"/>
  <c r="DR14" i="2"/>
  <c r="DK30" i="2"/>
  <c r="DM30" i="2" s="1"/>
  <c r="BC8" i="1"/>
  <c r="DK25" i="2"/>
  <c r="BC5" i="1"/>
  <c r="DK23" i="2"/>
  <c r="BC6" i="1"/>
  <c r="DL25" i="2"/>
  <c r="DQ7" i="2"/>
  <c r="DL23" i="2"/>
  <c r="DQ6" i="2"/>
  <c r="DQ15" i="2" s="1"/>
  <c r="AD11" i="10"/>
  <c r="AD14" i="10"/>
  <c r="AD16" i="10"/>
  <c r="AE16" i="10" s="1"/>
  <c r="BN28" i="11"/>
  <c r="AD20" i="10"/>
  <c r="AE20" i="10" s="1"/>
  <c r="AD17" i="10"/>
  <c r="AD13" i="10"/>
  <c r="AJ15" i="10" s="1"/>
  <c r="AJ8" i="10" s="1"/>
  <c r="AD9" i="10"/>
  <c r="BM32" i="11"/>
  <c r="BO32" i="11" s="1"/>
  <c r="DM24" i="2"/>
  <c r="DM26" i="2"/>
  <c r="DM29" i="2"/>
  <c r="BN16" i="11"/>
  <c r="BN15" i="11"/>
  <c r="BN14" i="11"/>
  <c r="BN13" i="11"/>
  <c r="DM27" i="2"/>
  <c r="DM28" i="2"/>
  <c r="DL13" i="9"/>
  <c r="DL14" i="9"/>
  <c r="DL15" i="9"/>
  <c r="DL16" i="9"/>
  <c r="AU17" i="1"/>
  <c r="AW6" i="8"/>
  <c r="AX6" i="8" s="1"/>
  <c r="AW10" i="8"/>
  <c r="AX10" i="8" s="1"/>
  <c r="AU11" i="8"/>
  <c r="BB7" i="8" s="1"/>
  <c r="AW14" i="8"/>
  <c r="AX14" i="8" s="1"/>
  <c r="AU15" i="8"/>
  <c r="AD6" i="10"/>
  <c r="AD7" i="10"/>
  <c r="AW5" i="8"/>
  <c r="AX5" i="8" s="1"/>
  <c r="BD6" i="8" s="1"/>
  <c r="AU10" i="8"/>
  <c r="AW13" i="8"/>
  <c r="AX13" i="8" s="1"/>
  <c r="AW17" i="8"/>
  <c r="AX17" i="8" s="1"/>
  <c r="AW7" i="8"/>
  <c r="AX7" i="8" s="1"/>
  <c r="AU8" i="8"/>
  <c r="BB5" i="8" s="1"/>
  <c r="AW11" i="8"/>
  <c r="AX11" i="8" s="1"/>
  <c r="BD7" i="8" s="1"/>
  <c r="AU12" i="8"/>
  <c r="AW15" i="8"/>
  <c r="AX15" i="8" s="1"/>
  <c r="AU16" i="8"/>
  <c r="AD8" i="10"/>
  <c r="BO31" i="11"/>
  <c r="AW8" i="8"/>
  <c r="AX8" i="8" s="1"/>
  <c r="BD5" i="8" s="1"/>
  <c r="AU9" i="8"/>
  <c r="AU17" i="8"/>
  <c r="AD5" i="10"/>
  <c r="AD23" i="10"/>
  <c r="AD25" i="10"/>
  <c r="AU13" i="8"/>
  <c r="DZ13" i="2"/>
  <c r="DI13" i="2" s="1"/>
  <c r="DN13" i="2" s="1"/>
  <c r="DM46" i="9"/>
  <c r="AW12" i="8"/>
  <c r="AX12" i="8" s="1"/>
  <c r="DM44" i="9"/>
  <c r="AU14" i="8"/>
  <c r="AY24" i="8"/>
  <c r="AY23" i="8"/>
  <c r="DL12" i="2"/>
  <c r="DL13" i="2"/>
  <c r="AU5" i="8"/>
  <c r="BB6" i="8" s="1"/>
  <c r="AW16" i="8"/>
  <c r="AX16" i="8" s="1"/>
  <c r="AU7" i="8"/>
  <c r="DZ6" i="2"/>
  <c r="DI6" i="2" s="1"/>
  <c r="DS6" i="2" s="1"/>
  <c r="DS15" i="2" s="1"/>
  <c r="DM39" i="9"/>
  <c r="DM37" i="9"/>
  <c r="DL6" i="2"/>
  <c r="DT6" i="2" s="1"/>
  <c r="DT15" i="2" s="1"/>
  <c r="AW9" i="8"/>
  <c r="AX9" i="8" s="1"/>
  <c r="DL11" i="2"/>
  <c r="DZ10" i="2"/>
  <c r="DI10" i="2" s="1"/>
  <c r="DL10" i="2"/>
  <c r="DL9" i="2"/>
  <c r="DZ12" i="2"/>
  <c r="DI12" i="2" s="1"/>
  <c r="DZ8" i="2"/>
  <c r="DI8" i="2" s="1"/>
  <c r="DL7" i="2"/>
  <c r="AW17" i="1"/>
  <c r="AX17" i="1" s="1"/>
  <c r="AW16" i="1"/>
  <c r="AX16" i="1" s="1"/>
  <c r="BD8" i="1" s="1"/>
  <c r="AW10" i="1"/>
  <c r="AX10" i="1" s="1"/>
  <c r="BD6" i="1" s="1"/>
  <c r="AW12" i="1"/>
  <c r="AX12" i="1" s="1"/>
  <c r="AU14" i="1"/>
  <c r="AW8" i="1"/>
  <c r="AX8" i="1" s="1"/>
  <c r="BD5" i="1" s="1"/>
  <c r="AW5" i="1"/>
  <c r="AX5" i="1" s="1"/>
  <c r="BD10" i="1" s="1"/>
  <c r="DZ11" i="2"/>
  <c r="DI11" i="2" s="1"/>
  <c r="DZ9" i="2"/>
  <c r="DI9" i="2" s="1"/>
  <c r="DL8" i="2"/>
  <c r="CC6" i="11"/>
  <c r="BK6" i="11" s="1"/>
  <c r="BP6" i="11" s="1"/>
  <c r="CC7" i="11"/>
  <c r="BK7" i="11" s="1"/>
  <c r="CC8" i="11"/>
  <c r="BK8" i="11" s="1"/>
  <c r="BP8" i="11" s="1"/>
  <c r="CC9" i="11"/>
  <c r="BK9" i="11" s="1"/>
  <c r="BP9" i="11" s="1"/>
  <c r="CC10" i="11"/>
  <c r="BK10" i="11" s="1"/>
  <c r="CC11" i="11"/>
  <c r="BK11" i="11" s="1"/>
  <c r="BP11" i="11" s="1"/>
  <c r="CC12" i="11"/>
  <c r="BK12" i="11" s="1"/>
  <c r="BP12" i="11" s="1"/>
  <c r="CC13" i="11"/>
  <c r="BK13" i="11" s="1"/>
  <c r="CC14" i="11"/>
  <c r="BK14" i="11" s="1"/>
  <c r="CC15" i="11"/>
  <c r="BK15" i="11" s="1"/>
  <c r="CC16" i="11"/>
  <c r="BK16" i="11" s="1"/>
  <c r="BO27" i="11"/>
  <c r="BO29" i="11"/>
  <c r="BO30" i="11"/>
  <c r="BO34" i="11"/>
  <c r="BO35" i="11"/>
  <c r="BO36" i="11"/>
  <c r="DZ6" i="9"/>
  <c r="DI6" i="9" s="1"/>
  <c r="DZ13" i="9"/>
  <c r="DI13" i="9" s="1"/>
  <c r="DN13" i="9" s="1"/>
  <c r="DZ15" i="9"/>
  <c r="DI15" i="9" s="1"/>
  <c r="DN15" i="9" s="1"/>
  <c r="DZ16" i="9"/>
  <c r="DI16" i="9" s="1"/>
  <c r="DN16" i="9" s="1"/>
  <c r="DZ10" i="9"/>
  <c r="DI10" i="9" s="1"/>
  <c r="DN10" i="9" s="1"/>
  <c r="DZ9" i="9"/>
  <c r="DI9" i="9" s="1"/>
  <c r="DN9" i="9" s="1"/>
  <c r="DZ14" i="9"/>
  <c r="DI14" i="9" s="1"/>
  <c r="DN14" i="9" s="1"/>
  <c r="DZ12" i="9"/>
  <c r="DI12" i="9" s="1"/>
  <c r="AU6" i="8"/>
  <c r="DZ11" i="9"/>
  <c r="DI11" i="9" s="1"/>
  <c r="DZ8" i="9"/>
  <c r="DI8" i="9" s="1"/>
  <c r="DS6" i="9" s="1"/>
  <c r="DZ7" i="9"/>
  <c r="DI7" i="9" s="1"/>
  <c r="DN7" i="9" s="1"/>
  <c r="AW20" i="1"/>
  <c r="AX20" i="1" s="1"/>
  <c r="AU20" i="1"/>
  <c r="AU19" i="1"/>
  <c r="AW15" i="1"/>
  <c r="AX15" i="1" s="1"/>
  <c r="AW18" i="1"/>
  <c r="AX18" i="1" s="1"/>
  <c r="AU18" i="1"/>
  <c r="AU15" i="1"/>
  <c r="AW13" i="1"/>
  <c r="AX13" i="1" s="1"/>
  <c r="AU16" i="1"/>
  <c r="BB8" i="1" s="1"/>
  <c r="AW14" i="1"/>
  <c r="AX14" i="1" s="1"/>
  <c r="AU13" i="1"/>
  <c r="AU10" i="1"/>
  <c r="BB6" i="1" s="1"/>
  <c r="AW6" i="1"/>
  <c r="AX6" i="1" s="1"/>
  <c r="BD7" i="1" s="1"/>
  <c r="AW19" i="1"/>
  <c r="AX19" i="1" s="1"/>
  <c r="AU11" i="1"/>
  <c r="AU9" i="1"/>
  <c r="BB9" i="1" s="1"/>
  <c r="AW9" i="1"/>
  <c r="AX9" i="1" s="1"/>
  <c r="BD9" i="1" s="1"/>
  <c r="AU8" i="1"/>
  <c r="BB5" i="1" s="1"/>
  <c r="AU12" i="1"/>
  <c r="AW11" i="1"/>
  <c r="AX11" i="1" s="1"/>
  <c r="AW7" i="1"/>
  <c r="AX7" i="1" s="1"/>
  <c r="BD11" i="1" s="1"/>
  <c r="AU7" i="1"/>
  <c r="BB11" i="1" s="1"/>
  <c r="AU6" i="1"/>
  <c r="BB7" i="1" s="1"/>
  <c r="AU5" i="1"/>
  <c r="BB10" i="1" s="1"/>
  <c r="DZ7" i="2"/>
  <c r="DI7" i="2" s="1"/>
  <c r="DM45" i="9"/>
  <c r="DM36" i="9"/>
  <c r="DM43" i="9"/>
  <c r="BN6" i="11"/>
  <c r="BN7" i="11"/>
  <c r="BN8" i="11"/>
  <c r="BN9" i="11"/>
  <c r="BN10" i="11"/>
  <c r="BN11" i="11"/>
  <c r="BN12" i="11"/>
  <c r="AY18" i="8"/>
  <c r="AY19" i="8"/>
  <c r="AY20" i="8"/>
  <c r="AY21" i="8"/>
  <c r="AY22" i="8"/>
  <c r="DL6" i="9"/>
  <c r="DL7" i="9"/>
  <c r="DL8" i="9"/>
  <c r="DT6" i="9" s="1"/>
  <c r="DL9" i="9"/>
  <c r="DL10" i="9"/>
  <c r="DL11" i="9"/>
  <c r="DL12" i="9"/>
  <c r="AE21" i="10" l="1"/>
  <c r="AJ7" i="10"/>
  <c r="AJ14" i="10"/>
  <c r="AH7" i="10"/>
  <c r="AH14" i="10"/>
  <c r="BV6" i="11"/>
  <c r="BV12" i="11"/>
  <c r="BU12" i="11"/>
  <c r="BU6" i="11"/>
  <c r="BO28" i="11"/>
  <c r="AE11" i="10"/>
  <c r="AE18" i="10"/>
  <c r="DM25" i="2"/>
  <c r="DT7" i="2"/>
  <c r="DT14" i="2"/>
  <c r="DS7" i="2"/>
  <c r="DS14" i="2"/>
  <c r="AE14" i="10"/>
  <c r="AE10" i="10"/>
  <c r="AY6" i="8"/>
  <c r="BP7" i="11"/>
  <c r="AE13" i="10"/>
  <c r="AK15" i="10" s="1"/>
  <c r="AK8" i="10" s="1"/>
  <c r="AE17" i="10"/>
  <c r="AE25" i="10"/>
  <c r="AE23" i="10"/>
  <c r="AE8" i="10"/>
  <c r="AE9" i="10"/>
  <c r="AE6" i="10"/>
  <c r="AE7" i="10"/>
  <c r="DM7" i="2"/>
  <c r="AY5" i="8"/>
  <c r="BE6" i="8" s="1"/>
  <c r="DM23" i="2"/>
  <c r="BO16" i="11"/>
  <c r="BP16" i="11"/>
  <c r="BO15" i="11"/>
  <c r="BP15" i="11"/>
  <c r="AY11" i="8"/>
  <c r="BE7" i="8" s="1"/>
  <c r="BO14" i="11"/>
  <c r="BP14" i="11"/>
  <c r="BO13" i="11"/>
  <c r="BP13" i="11"/>
  <c r="AY15" i="8"/>
  <c r="BO8" i="11"/>
  <c r="AY10" i="8"/>
  <c r="AY17" i="8"/>
  <c r="AY16" i="8"/>
  <c r="AY17" i="1"/>
  <c r="DM13" i="2"/>
  <c r="AY9" i="8"/>
  <c r="BO12" i="11"/>
  <c r="BO6" i="11"/>
  <c r="AE5" i="10"/>
  <c r="AY12" i="8"/>
  <c r="AY8" i="8"/>
  <c r="BE5" i="8" s="1"/>
  <c r="BO11" i="11"/>
  <c r="BP10" i="11"/>
  <c r="AY13" i="8"/>
  <c r="DN8" i="2"/>
  <c r="DM10" i="2"/>
  <c r="BO9" i="11"/>
  <c r="BO10" i="11"/>
  <c r="DM40" i="9"/>
  <c r="AY14" i="8"/>
  <c r="AY8" i="1"/>
  <c r="BE5" i="1" s="1"/>
  <c r="DM13" i="9"/>
  <c r="DN6" i="9"/>
  <c r="AY5" i="1"/>
  <c r="BE10" i="1" s="1"/>
  <c r="DM10" i="9"/>
  <c r="AY7" i="8"/>
  <c r="BO7" i="11"/>
  <c r="DN11" i="9"/>
  <c r="DN10" i="2"/>
  <c r="DM6" i="2"/>
  <c r="DU6" i="2" s="1"/>
  <c r="DU15" i="2" s="1"/>
  <c r="AY12" i="1"/>
  <c r="DN6" i="2"/>
  <c r="DV6" i="2" s="1"/>
  <c r="DV15" i="2" s="1"/>
  <c r="DN12" i="2"/>
  <c r="DM12" i="2"/>
  <c r="DN8" i="9"/>
  <c r="DV6" i="9" s="1"/>
  <c r="DM9" i="9"/>
  <c r="DM14" i="9"/>
  <c r="DM8" i="2"/>
  <c r="DM8" i="9"/>
  <c r="DU6" i="9" s="1"/>
  <c r="AY16" i="1"/>
  <c r="BE8" i="1" s="1"/>
  <c r="AY14" i="1"/>
  <c r="DN11" i="2"/>
  <c r="DM11" i="2"/>
  <c r="DN9" i="2"/>
  <c r="DM9" i="2"/>
  <c r="AY19" i="1"/>
  <c r="AY10" i="1"/>
  <c r="BE6" i="1" s="1"/>
  <c r="AY20" i="1"/>
  <c r="AY15" i="1"/>
  <c r="AY18" i="1"/>
  <c r="AY9" i="1"/>
  <c r="BE9" i="1" s="1"/>
  <c r="DN7" i="2"/>
  <c r="AY11" i="1"/>
  <c r="DM15" i="9"/>
  <c r="DM6" i="9"/>
  <c r="DM16" i="9"/>
  <c r="DM11" i="9"/>
  <c r="DM12" i="9"/>
  <c r="DN12" i="9"/>
  <c r="DM38" i="9"/>
  <c r="DM7" i="9"/>
  <c r="AY7" i="1"/>
  <c r="BE11" i="1" s="1"/>
  <c r="AY6" i="1"/>
  <c r="BE7" i="1" s="1"/>
  <c r="AY13" i="1"/>
  <c r="AK14" i="10" l="1"/>
  <c r="AK7" i="10"/>
  <c r="BW12" i="11"/>
  <c r="BW6" i="11"/>
  <c r="BX6" i="11"/>
  <c r="BX12" i="11"/>
  <c r="DV7" i="2"/>
  <c r="DV14" i="2"/>
  <c r="DU7" i="2"/>
  <c r="DU14" i="2"/>
</calcChain>
</file>

<file path=xl/sharedStrings.xml><?xml version="1.0" encoding="utf-8"?>
<sst xmlns="http://schemas.openxmlformats.org/spreadsheetml/2006/main" count="1621" uniqueCount="145">
  <si>
    <t>ALL AVERAGES (League fixtures only)</t>
  </si>
  <si>
    <t>Name</t>
  </si>
  <si>
    <t>Enters 1 if player has batted</t>
  </si>
  <si>
    <t>Enters 1 if player Not Out</t>
  </si>
  <si>
    <t>Innings</t>
  </si>
  <si>
    <t>Total Runs</t>
  </si>
  <si>
    <t>Not Outs</t>
  </si>
  <si>
    <t>Average</t>
  </si>
  <si>
    <r>
      <t>HNCC AVERAGES QUALIFICATION</t>
    </r>
    <r>
      <rPr>
        <sz val="10"/>
        <rFont val="Arial"/>
        <family val="2"/>
      </rPr>
      <t xml:space="preserve"> (10 completed innings)</t>
    </r>
  </si>
  <si>
    <t>Danny McTernan</t>
  </si>
  <si>
    <t>Joe Smith</t>
  </si>
  <si>
    <t>Tommy Roy</t>
  </si>
  <si>
    <t>Will Stiff</t>
  </si>
  <si>
    <t>Matty Smith</t>
  </si>
  <si>
    <t>Sohail Raz</t>
  </si>
  <si>
    <t>Rob Barker</t>
  </si>
  <si>
    <t>Danny Calverley</t>
  </si>
  <si>
    <t>Glen Thompson</t>
  </si>
  <si>
    <t>Des Hammill</t>
  </si>
  <si>
    <t>Phil D'Arcy</t>
  </si>
  <si>
    <t>* Denotes NOT OUT</t>
  </si>
  <si>
    <t>AVERAGES (League fixtures only)</t>
  </si>
  <si>
    <r>
      <t>HNCC AVERAGES QUALIFICATION</t>
    </r>
    <r>
      <rPr>
        <sz val="9"/>
        <rFont val="Arial"/>
        <family val="2"/>
      </rPr>
      <t xml:space="preserve"> (20 wickets)</t>
    </r>
  </si>
  <si>
    <t>Overs</t>
  </si>
  <si>
    <t>Runs</t>
  </si>
  <si>
    <t>Wckts</t>
  </si>
  <si>
    <t>total overs</t>
  </si>
  <si>
    <t>total part overs</t>
  </si>
  <si>
    <t>Total Overs</t>
  </si>
  <si>
    <t>Total Wckts</t>
  </si>
  <si>
    <t>Economy</t>
  </si>
  <si>
    <t>Strike Rate</t>
  </si>
  <si>
    <t>Ave</t>
  </si>
  <si>
    <t>Eco</t>
  </si>
  <si>
    <t>S / R</t>
  </si>
  <si>
    <t>.</t>
  </si>
  <si>
    <t>ALL ROUNDERS</t>
  </si>
  <si>
    <t>Score</t>
  </si>
  <si>
    <t>Joe Belwood</t>
  </si>
  <si>
    <t>Mas Mohmend</t>
  </si>
  <si>
    <t>Jack Scanlon</t>
  </si>
  <si>
    <t>Chris Allan</t>
  </si>
  <si>
    <t>Russ Beal</t>
  </si>
  <si>
    <t>Steve Burton</t>
  </si>
  <si>
    <t>Danny Marshall</t>
  </si>
  <si>
    <t>Danny Sidebottom</t>
  </si>
  <si>
    <t>Craig Townend</t>
  </si>
  <si>
    <t>Jamie Farrell</t>
  </si>
  <si>
    <t>Scott Nicholson</t>
  </si>
  <si>
    <t>Dave Hobson</t>
  </si>
  <si>
    <t>Danny Sutherland</t>
  </si>
  <si>
    <r>
      <t>MYSCL AVERAGES QUALIFICATION</t>
    </r>
    <r>
      <rPr>
        <sz val="9"/>
        <rFont val="Arial"/>
        <family val="2"/>
      </rPr>
      <t xml:space="preserve"> (10 wickets)</t>
    </r>
  </si>
  <si>
    <t>Adam Nicholson</t>
  </si>
  <si>
    <t>Andrew Brown</t>
  </si>
  <si>
    <t>1st team</t>
  </si>
  <si>
    <t>2nd team</t>
  </si>
  <si>
    <t>Sunday team</t>
  </si>
  <si>
    <t>Andy MacIntosh</t>
  </si>
  <si>
    <t>DC</t>
  </si>
  <si>
    <t>AN</t>
  </si>
  <si>
    <t>DS</t>
  </si>
  <si>
    <t>DMcT</t>
  </si>
  <si>
    <t>AB</t>
  </si>
  <si>
    <t>JF</t>
  </si>
  <si>
    <t>DH</t>
  </si>
  <si>
    <t>AMcI</t>
  </si>
  <si>
    <t>GT</t>
  </si>
  <si>
    <t>CA</t>
  </si>
  <si>
    <t>JC</t>
  </si>
  <si>
    <t>JS</t>
  </si>
  <si>
    <t>CT</t>
  </si>
  <si>
    <t>Juniors dad</t>
  </si>
  <si>
    <t>MS</t>
  </si>
  <si>
    <t>DM</t>
  </si>
  <si>
    <t>PD'A</t>
  </si>
  <si>
    <t>My picks</t>
  </si>
  <si>
    <t>SR</t>
  </si>
  <si>
    <t>TR</t>
  </si>
  <si>
    <t>JN</t>
  </si>
  <si>
    <t>WS</t>
  </si>
  <si>
    <t>JB</t>
  </si>
  <si>
    <t>Jeff Nicholson</t>
  </si>
  <si>
    <t>NEWBY</t>
  </si>
  <si>
    <t>ML</t>
  </si>
  <si>
    <t>OM</t>
  </si>
  <si>
    <t>MM</t>
  </si>
  <si>
    <t>RB</t>
  </si>
  <si>
    <t>MH</t>
  </si>
  <si>
    <t>SB</t>
  </si>
  <si>
    <t>Mark Loughlan</t>
  </si>
  <si>
    <t>Mosin Hussain</t>
  </si>
  <si>
    <t>SN</t>
  </si>
  <si>
    <t>Oliver Maitland</t>
  </si>
  <si>
    <t>TZ</t>
  </si>
  <si>
    <t>Tasawar Zubair</t>
  </si>
  <si>
    <t>Jonny Cockroft</t>
  </si>
  <si>
    <t>Junior's Dad</t>
  </si>
  <si>
    <r>
      <t>MYSCL AVERAGES QUALIFICATION</t>
    </r>
    <r>
      <rPr>
        <sz val="10"/>
        <rFont val="Arial"/>
        <family val="2"/>
      </rPr>
      <t xml:space="preserve"> (5 innings and 100 runs)</t>
    </r>
  </si>
  <si>
    <r>
      <t>HNCC AVERAGES QUALIFICATION</t>
    </r>
    <r>
      <rPr>
        <sz val="9"/>
        <rFont val="Arial"/>
        <family val="2"/>
      </rPr>
      <t xml:space="preserve"> (TBC)</t>
    </r>
  </si>
  <si>
    <r>
      <t>HNCC AVERAGES QUALIFICATION</t>
    </r>
    <r>
      <rPr>
        <sz val="10"/>
        <rFont val="Arial"/>
        <family val="2"/>
      </rPr>
      <t xml:space="preserve"> (TBC)</t>
    </r>
  </si>
  <si>
    <r>
      <t>CYCL AVERAGES QUALIFICATION</t>
    </r>
    <r>
      <rPr>
        <sz val="9"/>
        <rFont val="Arial"/>
        <family val="2"/>
      </rPr>
      <t xml:space="preserve"> (35 wickets, 20 for Juniors)</t>
    </r>
  </si>
  <si>
    <r>
      <t>CYCL AVERAGES QUALIFICATION</t>
    </r>
    <r>
      <rPr>
        <sz val="10"/>
        <rFont val="Arial"/>
        <family val="2"/>
      </rPr>
      <t xml:space="preserve"> (12 innings and 400 runs, 250 for Juniors)</t>
    </r>
  </si>
  <si>
    <r>
      <t>CYCL AVERAGES QUALIFICATION</t>
    </r>
    <r>
      <rPr>
        <sz val="10"/>
        <rFont val="Arial"/>
        <family val="2"/>
      </rPr>
      <t xml:space="preserve"> (12 innings and 350 runs, 250 for Juniors)</t>
    </r>
  </si>
  <si>
    <r>
      <t>CYCL AVERAGES QUALIFICATION</t>
    </r>
    <r>
      <rPr>
        <sz val="9"/>
        <rFont val="Arial"/>
        <family val="2"/>
      </rPr>
      <t xml:space="preserve"> (25 wickets, 20 for Juniors)</t>
    </r>
  </si>
  <si>
    <t>Alex Mitchell</t>
  </si>
  <si>
    <t>Warren Ekstraal</t>
  </si>
  <si>
    <t>Andy McIntosh</t>
  </si>
  <si>
    <t>Matt Smith</t>
  </si>
  <si>
    <t>*</t>
  </si>
  <si>
    <t>Jack Hebden (J)</t>
  </si>
  <si>
    <t>Calvin Park (J)</t>
  </si>
  <si>
    <t>Dan Calverley</t>
  </si>
  <si>
    <t>Hassan Hussain (J)</t>
  </si>
  <si>
    <t>Ollie Maitland</t>
  </si>
  <si>
    <t>Javed Ahmed</t>
  </si>
  <si>
    <t>Danny Holden-Marshall</t>
  </si>
  <si>
    <t>Aqash Aurangzeb</t>
  </si>
  <si>
    <t>Gary Jeffers</t>
  </si>
  <si>
    <t>Joe Schofield</t>
  </si>
  <si>
    <t>Kieran Sanderson (J)</t>
  </si>
  <si>
    <t>Joe Plater (J)</t>
  </si>
  <si>
    <t>Sam Haigh (J)</t>
  </si>
  <si>
    <t>Dan McTernan</t>
  </si>
  <si>
    <t>Max Chappel (J)</t>
  </si>
  <si>
    <t>harvey lyons</t>
  </si>
  <si>
    <t>Omar Aziz (J)</t>
  </si>
  <si>
    <t>Harvey Lyons</t>
  </si>
  <si>
    <t>Qasim Aziz</t>
  </si>
  <si>
    <t>Harvey Lyons (J)</t>
  </si>
  <si>
    <t>Tom Brooke-Mawson (J)</t>
  </si>
  <si>
    <t>Paul Hebden</t>
  </si>
  <si>
    <t>Steve Rose</t>
  </si>
  <si>
    <t>Kieron Sanderson (J)</t>
  </si>
  <si>
    <t>Christian Slinger</t>
  </si>
  <si>
    <t>Charendeep Singh (J)</t>
  </si>
  <si>
    <t>Saif Tahir (J)</t>
  </si>
  <si>
    <t>Riz Mehmood</t>
  </si>
  <si>
    <t>Suleman Mohammed (J)</t>
  </si>
  <si>
    <t>Josh Haigh (J)</t>
  </si>
  <si>
    <t>Anthony Ryder</t>
  </si>
  <si>
    <t>Dan Brooke-Mawson (J)</t>
  </si>
  <si>
    <t>Ethan Ellis</t>
  </si>
  <si>
    <t>Bilal Aurangzeb</t>
  </si>
  <si>
    <t>Alex Rose (J)</t>
  </si>
  <si>
    <t>Alex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</si>
</sst>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" fillId="0" borderId="0" xfId="0" applyFont="1" applyAlignment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/>
    <xf numFmtId="0" fontId="0" fillId="4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0" fontId="0" fillId="0" borderId="10" xfId="0" applyFon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right"/>
    </xf>
    <xf numFmtId="0" fontId="0" fillId="8" borderId="3" xfId="0" applyFill="1" applyBorder="1"/>
    <xf numFmtId="0" fontId="0" fillId="8" borderId="11" xfId="0" applyFill="1" applyBorder="1" applyAlignment="1">
      <alignment horizontal="right"/>
    </xf>
    <xf numFmtId="0" fontId="0" fillId="8" borderId="12" xfId="0" applyFill="1" applyBorder="1" applyAlignment="1">
      <alignment horizontal="center"/>
    </xf>
    <xf numFmtId="0" fontId="2" fillId="8" borderId="2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9" borderId="2" xfId="0" applyFont="1" applyFill="1" applyBorder="1" applyAlignment="1">
      <alignment horizontal="right"/>
    </xf>
    <xf numFmtId="0" fontId="0" fillId="9" borderId="3" xfId="0" applyFill="1" applyBorder="1" applyAlignment="1">
      <alignment horizontal="center"/>
    </xf>
    <xf numFmtId="0" fontId="0" fillId="9" borderId="2" xfId="0" applyFill="1" applyBorder="1" applyAlignment="1">
      <alignment horizontal="right"/>
    </xf>
    <xf numFmtId="0" fontId="0" fillId="9" borderId="3" xfId="0" applyFill="1" applyBorder="1"/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28"/>
  <sheetViews>
    <sheetView showGridLines="0" workbookViewId="0"/>
  </sheetViews>
  <sheetFormatPr defaultColWidth="11.5703125" defaultRowHeight="12.75" x14ac:dyDescent="0.2"/>
  <cols>
    <col min="1" max="1" width="2.140625" customWidth="1"/>
    <col min="2" max="2" width="21.42578125" customWidth="1"/>
    <col min="3" max="3" width="3" hidden="1" customWidth="1"/>
    <col min="4" max="4" width="1.42578125" hidden="1" customWidth="1"/>
    <col min="5" max="5" width="3" hidden="1" customWidth="1"/>
    <col min="6" max="6" width="1.42578125" hidden="1" customWidth="1"/>
    <col min="7" max="7" width="3" hidden="1" customWidth="1"/>
    <col min="8" max="8" width="1.7109375" hidden="1" customWidth="1"/>
    <col min="9" max="9" width="3" hidden="1" customWidth="1"/>
    <col min="10" max="10" width="1.7109375" hidden="1" customWidth="1"/>
    <col min="11" max="11" width="3" hidden="1" customWidth="1"/>
    <col min="12" max="12" width="1.7109375" hidden="1" customWidth="1"/>
    <col min="13" max="13" width="2.85546875" hidden="1" customWidth="1"/>
    <col min="14" max="14" width="1.7109375" hidden="1" customWidth="1"/>
    <col min="15" max="15" width="3" hidden="1" customWidth="1"/>
    <col min="16" max="16" width="1.7109375" hidden="1" customWidth="1"/>
    <col min="17" max="17" width="3.140625" hidden="1" customWidth="1"/>
    <col min="18" max="18" width="1.7109375" hidden="1" customWidth="1"/>
    <col min="19" max="19" width="3" hidden="1" customWidth="1"/>
    <col min="20" max="20" width="1.7109375" hidden="1" customWidth="1"/>
    <col min="21" max="21" width="3" hidden="1" customWidth="1"/>
    <col min="22" max="22" width="1.42578125" hidden="1" customWidth="1"/>
    <col min="23" max="23" width="3" hidden="1" customWidth="1"/>
    <col min="24" max="24" width="1.42578125" hidden="1" customWidth="1"/>
    <col min="25" max="25" width="3" hidden="1" customWidth="1"/>
    <col min="26" max="26" width="1.42578125" hidden="1" customWidth="1"/>
    <col min="27" max="27" width="3" hidden="1" customWidth="1"/>
    <col min="28" max="28" width="1.42578125" hidden="1" customWidth="1"/>
    <col min="29" max="29" width="3" hidden="1" customWidth="1"/>
    <col min="30" max="30" width="1.42578125" hidden="1" customWidth="1"/>
    <col min="31" max="31" width="3" hidden="1" customWidth="1"/>
    <col min="32" max="32" width="1.42578125" hidden="1" customWidth="1"/>
    <col min="33" max="33" width="3" hidden="1" customWidth="1"/>
    <col min="34" max="34" width="1.42578125" hidden="1" customWidth="1"/>
    <col min="35" max="35" width="3" customWidth="1"/>
    <col min="36" max="36" width="1.42578125" customWidth="1"/>
    <col min="37" max="37" width="3" customWidth="1"/>
    <col min="38" max="38" width="1.42578125" customWidth="1"/>
    <col min="39" max="39" width="3" customWidth="1"/>
    <col min="40" max="40" width="1.42578125" customWidth="1"/>
    <col min="41" max="41" width="4" bestFit="1" customWidth="1"/>
    <col min="42" max="42" width="1.42578125" customWidth="1"/>
    <col min="43" max="43" width="3" customWidth="1"/>
    <col min="44" max="44" width="1.42578125" customWidth="1"/>
    <col min="45" max="45" width="3" hidden="1" customWidth="1"/>
    <col min="46" max="46" width="1.42578125" hidden="1" customWidth="1"/>
    <col min="47" max="47" width="6.85546875" style="1" customWidth="1"/>
    <col min="48" max="48" width="9.85546875" style="1" customWidth="1"/>
    <col min="49" max="49" width="11.5703125" style="1" hidden="1" customWidth="1"/>
    <col min="50" max="50" width="8.42578125" style="1" customWidth="1"/>
    <col min="51" max="51" width="7.5703125" style="1" customWidth="1"/>
    <col min="52" max="52" width="3.85546875" customWidth="1"/>
    <col min="53" max="53" width="15.7109375" customWidth="1"/>
    <col min="54" max="54" width="6.85546875" customWidth="1"/>
    <col min="55" max="55" width="9.85546875" customWidth="1"/>
    <col min="56" max="56" width="8.42578125" customWidth="1"/>
    <col min="57" max="57" width="7.5703125" customWidth="1"/>
    <col min="69" max="69" width="1.85546875" hidden="1" customWidth="1"/>
    <col min="70" max="70" width="2" hidden="1" customWidth="1"/>
    <col min="71" max="71" width="3.140625" hidden="1" customWidth="1"/>
    <col min="72" max="80" width="2" hidden="1" customWidth="1"/>
    <col min="81" max="81" width="2.28515625" hidden="1" customWidth="1"/>
    <col min="82" max="144" width="2" hidden="1" customWidth="1"/>
    <col min="145" max="145" width="1.85546875" hidden="1" customWidth="1"/>
    <col min="146" max="156" width="2" hidden="1" customWidth="1"/>
  </cols>
  <sheetData>
    <row r="1" spans="2:168" s="4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BQ1" s="2"/>
      <c r="BR1" s="2"/>
      <c r="BS1" s="2"/>
      <c r="BT1" s="2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</row>
    <row r="2" spans="2:168" s="5" customFormat="1" x14ac:dyDescent="0.2">
      <c r="B2" s="5" t="s">
        <v>0</v>
      </c>
      <c r="AW2" s="6"/>
      <c r="AX2" s="2"/>
      <c r="AY2" s="2"/>
      <c r="AZ2" s="4"/>
      <c r="BA2" s="9" t="s">
        <v>8</v>
      </c>
      <c r="BB2" s="9"/>
      <c r="BC2" s="9"/>
      <c r="BD2" s="9"/>
      <c r="BE2" s="9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2:168" s="6" customFormat="1" x14ac:dyDescent="0.2">
      <c r="AX3" s="2"/>
      <c r="AY3" s="2"/>
      <c r="AZ3" s="4"/>
      <c r="BA3"/>
      <c r="BB3" s="1"/>
      <c r="BC3"/>
      <c r="BD3"/>
      <c r="BE3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</row>
    <row r="4" spans="2:168" x14ac:dyDescent="0.2">
      <c r="B4" s="7" t="s">
        <v>1</v>
      </c>
      <c r="C4" s="90">
        <v>1</v>
      </c>
      <c r="D4" s="90"/>
      <c r="E4" s="90">
        <v>2</v>
      </c>
      <c r="F4" s="90"/>
      <c r="G4" s="90">
        <v>3</v>
      </c>
      <c r="H4" s="90"/>
      <c r="I4" s="90">
        <v>4</v>
      </c>
      <c r="J4" s="90"/>
      <c r="K4" s="90">
        <v>5</v>
      </c>
      <c r="L4" s="90"/>
      <c r="M4" s="90">
        <v>6</v>
      </c>
      <c r="N4" s="90"/>
      <c r="O4" s="90">
        <v>7</v>
      </c>
      <c r="P4" s="90"/>
      <c r="Q4" s="90">
        <v>8</v>
      </c>
      <c r="R4" s="90"/>
      <c r="S4" s="90">
        <v>9</v>
      </c>
      <c r="T4" s="90"/>
      <c r="U4" s="90">
        <v>10</v>
      </c>
      <c r="V4" s="90"/>
      <c r="W4" s="90">
        <v>11</v>
      </c>
      <c r="X4" s="90"/>
      <c r="Y4" s="90">
        <v>12</v>
      </c>
      <c r="Z4" s="90"/>
      <c r="AA4" s="90">
        <v>13</v>
      </c>
      <c r="AB4" s="90"/>
      <c r="AC4" s="90">
        <v>14</v>
      </c>
      <c r="AD4" s="90"/>
      <c r="AE4" s="90">
        <v>15</v>
      </c>
      <c r="AF4" s="90"/>
      <c r="AG4" s="90">
        <v>16</v>
      </c>
      <c r="AH4" s="90"/>
      <c r="AI4" s="90">
        <v>17</v>
      </c>
      <c r="AJ4" s="90"/>
      <c r="AK4" s="90">
        <v>18</v>
      </c>
      <c r="AL4" s="90"/>
      <c r="AM4" s="90">
        <v>19</v>
      </c>
      <c r="AN4" s="90"/>
      <c r="AO4" s="90">
        <v>20</v>
      </c>
      <c r="AP4" s="90"/>
      <c r="AQ4" s="90">
        <v>21</v>
      </c>
      <c r="AR4" s="90"/>
      <c r="AS4" s="90">
        <v>22</v>
      </c>
      <c r="AT4" s="90"/>
      <c r="AU4" s="7" t="s">
        <v>4</v>
      </c>
      <c r="AV4" s="7" t="s">
        <v>5</v>
      </c>
      <c r="AW4" s="7"/>
      <c r="AX4" s="7" t="s">
        <v>6</v>
      </c>
      <c r="AY4" s="7" t="s">
        <v>7</v>
      </c>
      <c r="BA4" s="7" t="s">
        <v>1</v>
      </c>
      <c r="BB4" s="7" t="s">
        <v>4</v>
      </c>
      <c r="BC4" s="7" t="s">
        <v>5</v>
      </c>
      <c r="BD4" s="7" t="s">
        <v>6</v>
      </c>
      <c r="BE4" s="7" t="s">
        <v>7</v>
      </c>
      <c r="BQ4" s="8" t="s">
        <v>2</v>
      </c>
      <c r="BR4" s="7"/>
      <c r="BS4" s="7" t="s">
        <v>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</row>
    <row r="5" spans="2:168" x14ac:dyDescent="0.2">
      <c r="B5" s="10" t="s">
        <v>10</v>
      </c>
      <c r="C5" s="11">
        <v>35</v>
      </c>
      <c r="D5" s="12"/>
      <c r="E5" s="11">
        <v>18</v>
      </c>
      <c r="F5" s="12"/>
      <c r="G5" s="11"/>
      <c r="H5" s="12"/>
      <c r="I5" s="11">
        <v>6</v>
      </c>
      <c r="J5" s="12"/>
      <c r="K5" s="65">
        <v>7</v>
      </c>
      <c r="L5" s="66"/>
      <c r="M5" s="11">
        <v>7</v>
      </c>
      <c r="N5" s="12"/>
      <c r="O5" s="11"/>
      <c r="P5" s="12"/>
      <c r="Q5" s="11">
        <v>62</v>
      </c>
      <c r="R5" s="12"/>
      <c r="S5" s="11">
        <v>7</v>
      </c>
      <c r="T5" s="12"/>
      <c r="U5" s="11">
        <v>14</v>
      </c>
      <c r="V5" s="12"/>
      <c r="W5" s="11">
        <v>2</v>
      </c>
      <c r="X5" s="12"/>
      <c r="Y5" s="11">
        <v>5</v>
      </c>
      <c r="Z5" s="12"/>
      <c r="AA5" s="11"/>
      <c r="AB5" s="12"/>
      <c r="AC5" s="11"/>
      <c r="AD5" s="12"/>
      <c r="AE5" s="11"/>
      <c r="AF5" s="12"/>
      <c r="AG5" s="11"/>
      <c r="AH5" s="12"/>
      <c r="AI5" s="11"/>
      <c r="AJ5" s="12"/>
      <c r="AK5" s="65"/>
      <c r="AL5" s="66"/>
      <c r="AM5" s="11"/>
      <c r="AN5" s="12"/>
      <c r="AO5" s="11"/>
      <c r="AP5" s="12"/>
      <c r="AQ5" s="11"/>
      <c r="AR5" s="12"/>
      <c r="AS5" s="11"/>
      <c r="AT5" s="12"/>
      <c r="AU5" s="15">
        <f t="shared" ref="AU5:AU26" si="0">SUM(BR5,BV5,BZ5,CD5,CH5,CL5,CP5,CT5,CX5,DB5,DF5,DJ5,DN5,DR5,DV5,DZ5,ED5,EH5,EL5,EP5,ET5,EX5)</f>
        <v>10</v>
      </c>
      <c r="AV5" s="14">
        <f t="shared" ref="AV5:AV26" si="1">SUM(C5,E5,G5,I5,K5,M5,O5,Q5,S5,U5,W5,Y5,AA5,AC5,AE5,AG5,AI5,AK5,AM5,AO5,AQ5,AS5)</f>
        <v>163</v>
      </c>
      <c r="AW5" s="14">
        <f t="shared" ref="AW5:AW26" si="2">SUM(BT5,BX5,CB5,CF5,CJ5,CN5,CR5,CV5,CZ5,DD5,DH5,DL5,DP5,DT5,DX5,EB5,EF5,EJ5,EN5,ER5,EV5,EZ5)</f>
        <v>0</v>
      </c>
      <c r="AX5" s="14">
        <f t="shared" ref="AX5:AX20" si="3">VALUE(AW5)</f>
        <v>0</v>
      </c>
      <c r="AY5" s="16">
        <f t="shared" ref="AY5:AY20" si="4">AV5/(AU5-AX5)</f>
        <v>16.3</v>
      </c>
      <c r="BA5" s="10" t="str">
        <f>B8</f>
        <v>Warren Ekstraal</v>
      </c>
      <c r="BB5" s="15">
        <f>AU8</f>
        <v>18</v>
      </c>
      <c r="BC5" s="14">
        <f>AV8</f>
        <v>361</v>
      </c>
      <c r="BD5" s="14">
        <f>AX8</f>
        <v>1</v>
      </c>
      <c r="BE5" s="16">
        <f>AY8</f>
        <v>21.235294117647058</v>
      </c>
      <c r="BQ5" s="13" t="str">
        <f t="shared" ref="BQ5:BQ26" si="5">IF((ISBLANK(C5)),"0","1")</f>
        <v>1</v>
      </c>
      <c r="BR5" s="14">
        <f t="shared" ref="BR5:BR8" si="6">VALUE(BQ5)</f>
        <v>1</v>
      </c>
      <c r="BS5" s="14" t="str">
        <f t="shared" ref="BS5:BS26" si="7">IF(D5="*","1","0")</f>
        <v>0</v>
      </c>
      <c r="BT5" s="14">
        <f t="shared" ref="BT5:BT8" si="8">VALUE(BS5)</f>
        <v>0</v>
      </c>
      <c r="BU5" s="13" t="str">
        <f t="shared" ref="BU5:BU26" si="9">IF((ISBLANK(E5)),"0","1")</f>
        <v>1</v>
      </c>
      <c r="BV5" s="14">
        <f t="shared" ref="BV5:BV7" si="10">VALUE(BU5)</f>
        <v>1</v>
      </c>
      <c r="BW5" s="14" t="str">
        <f t="shared" ref="BW5:BW26" si="11">IF(F5="*","1","0")</f>
        <v>0</v>
      </c>
      <c r="BX5" s="14">
        <f t="shared" ref="BX5:BX7" si="12">VALUE(BW5)</f>
        <v>0</v>
      </c>
      <c r="BY5" s="13" t="str">
        <f t="shared" ref="BY5:BY26" si="13">IF((ISBLANK(G5)),"0","1")</f>
        <v>0</v>
      </c>
      <c r="BZ5" s="14">
        <f t="shared" ref="BZ5:BZ8" si="14">VALUE(BY5)</f>
        <v>0</v>
      </c>
      <c r="CA5" s="14" t="str">
        <f t="shared" ref="CA5:CA26" si="15">IF(H5="*","1","0")</f>
        <v>0</v>
      </c>
      <c r="CB5" s="14">
        <f t="shared" ref="CB5:CB8" si="16">VALUE(CA5)</f>
        <v>0</v>
      </c>
      <c r="CC5" s="13" t="str">
        <f t="shared" ref="CC5:CC26" si="17">IF((ISBLANK(I5)),"0","1")</f>
        <v>1</v>
      </c>
      <c r="CD5" s="14">
        <f t="shared" ref="CD5:CD8" si="18">VALUE(CC5)</f>
        <v>1</v>
      </c>
      <c r="CE5" s="14" t="str">
        <f t="shared" ref="CE5:CE26" si="19">IF(J5="*","1","0")</f>
        <v>0</v>
      </c>
      <c r="CF5" s="14">
        <f t="shared" ref="CF5:CF8" si="20">VALUE(CE5)</f>
        <v>0</v>
      </c>
      <c r="CG5" s="13" t="str">
        <f t="shared" ref="CG5:CG26" si="21">IF((ISBLANK(K5)),"0","1")</f>
        <v>1</v>
      </c>
      <c r="CH5" s="14">
        <f t="shared" ref="CH5:CH7" si="22">VALUE(CG5)</f>
        <v>1</v>
      </c>
      <c r="CI5" s="14" t="str">
        <f t="shared" ref="CI5:CI26" si="23">IF(L5="*","1","0")</f>
        <v>0</v>
      </c>
      <c r="CJ5" s="14">
        <f t="shared" ref="CJ5:CJ7" si="24">VALUE(CI5)</f>
        <v>0</v>
      </c>
      <c r="CK5" s="13" t="str">
        <f t="shared" ref="CK5:CK26" si="25">IF((ISBLANK(M5)),"0","1")</f>
        <v>1</v>
      </c>
      <c r="CL5" s="14">
        <f t="shared" ref="CL5:CL8" si="26">VALUE(CK5)</f>
        <v>1</v>
      </c>
      <c r="CM5" s="14" t="str">
        <f t="shared" ref="CM5:CM26" si="27">IF(N5="*","1","0")</f>
        <v>0</v>
      </c>
      <c r="CN5" s="14">
        <f t="shared" ref="CN5:CN8" si="28">VALUE(CM5)</f>
        <v>0</v>
      </c>
      <c r="CO5" s="13" t="str">
        <f t="shared" ref="CO5:CO26" si="29">IF((ISBLANK(O5)),"0","1")</f>
        <v>0</v>
      </c>
      <c r="CP5" s="14">
        <f t="shared" ref="CP5:CP8" si="30">VALUE(CO5)</f>
        <v>0</v>
      </c>
      <c r="CQ5" s="14" t="str">
        <f t="shared" ref="CQ5:CQ26" si="31">IF(P5="*","1","0")</f>
        <v>0</v>
      </c>
      <c r="CR5" s="14">
        <f t="shared" ref="CR5:CR8" si="32">VALUE(CQ5)</f>
        <v>0</v>
      </c>
      <c r="CS5" s="13" t="str">
        <f t="shared" ref="CS5:CS26" si="33">IF((ISBLANK(Q5)),"0","1")</f>
        <v>1</v>
      </c>
      <c r="CT5" s="14">
        <f t="shared" ref="CT5:CT8" si="34">VALUE(CS5)</f>
        <v>1</v>
      </c>
      <c r="CU5" s="14" t="str">
        <f t="shared" ref="CU5:CU26" si="35">IF(R5="*","1","0")</f>
        <v>0</v>
      </c>
      <c r="CV5" s="14">
        <f t="shared" ref="CV5:CV8" si="36">VALUE(CU5)</f>
        <v>0</v>
      </c>
      <c r="CW5" s="13" t="str">
        <f t="shared" ref="CW5:CW26" si="37">IF((ISBLANK(S5)),"0","1")</f>
        <v>1</v>
      </c>
      <c r="CX5" s="14">
        <f t="shared" ref="CX5:CX8" si="38">VALUE(CW5)</f>
        <v>1</v>
      </c>
      <c r="CY5" s="14" t="str">
        <f t="shared" ref="CY5:CY26" si="39">IF(T5="*","1","0")</f>
        <v>0</v>
      </c>
      <c r="CZ5" s="14">
        <f t="shared" ref="CZ5:CZ8" si="40">VALUE(CY5)</f>
        <v>0</v>
      </c>
      <c r="DA5" s="13" t="str">
        <f t="shared" ref="DA5:DA26" si="41">IF((ISBLANK(U5)),"0","1")</f>
        <v>1</v>
      </c>
      <c r="DB5" s="14">
        <f t="shared" ref="DB5:DB7" si="42">VALUE(DA5)</f>
        <v>1</v>
      </c>
      <c r="DC5" s="14" t="str">
        <f t="shared" ref="DC5:DC26" si="43">IF(V5="*","1","0")</f>
        <v>0</v>
      </c>
      <c r="DD5" s="14">
        <f t="shared" ref="DD5:DD7" si="44">VALUE(DC5)</f>
        <v>0</v>
      </c>
      <c r="DE5" s="13" t="str">
        <f t="shared" ref="DE5:DE26" si="45">IF((ISBLANK(W5)),"0","1")</f>
        <v>1</v>
      </c>
      <c r="DF5" s="14">
        <f t="shared" ref="DF5:DF20" si="46">VALUE(DE5)</f>
        <v>1</v>
      </c>
      <c r="DG5" s="14" t="str">
        <f t="shared" ref="DG5:DG26" si="47">IF(X5="*","1","0")</f>
        <v>0</v>
      </c>
      <c r="DH5" s="14">
        <f t="shared" ref="DH5:DH20" si="48">VALUE(DG5)</f>
        <v>0</v>
      </c>
      <c r="DI5" s="13" t="str">
        <f t="shared" ref="DI5:DI26" si="49">IF((ISBLANK(Y5)),"0","1")</f>
        <v>1</v>
      </c>
      <c r="DJ5" s="14">
        <f t="shared" ref="DJ5:DJ20" si="50">VALUE(DI5)</f>
        <v>1</v>
      </c>
      <c r="DK5" s="14" t="str">
        <f t="shared" ref="DK5:DK26" si="51">IF(Z5="*","1","0")</f>
        <v>0</v>
      </c>
      <c r="DL5" s="14">
        <f t="shared" ref="DL5:DL20" si="52">VALUE(DK5)</f>
        <v>0</v>
      </c>
      <c r="DM5" s="13" t="str">
        <f t="shared" ref="DM5:DM26" si="53">IF((ISBLANK(AA5)),"0","1")</f>
        <v>0</v>
      </c>
      <c r="DN5" s="14">
        <f t="shared" ref="DN5:DN20" si="54">VALUE(DM5)</f>
        <v>0</v>
      </c>
      <c r="DO5" s="14" t="str">
        <f t="shared" ref="DO5:DO26" si="55">IF(AB5="*","1","0")</f>
        <v>0</v>
      </c>
      <c r="DP5" s="14">
        <f t="shared" ref="DP5:DP20" si="56">VALUE(DO5)</f>
        <v>0</v>
      </c>
      <c r="DQ5" s="13" t="str">
        <f t="shared" ref="DQ5:DQ26" si="57">IF((ISBLANK(AC5)),"0","1")</f>
        <v>0</v>
      </c>
      <c r="DR5" s="14">
        <f t="shared" ref="DR5:DR20" si="58">VALUE(DQ5)</f>
        <v>0</v>
      </c>
      <c r="DS5" s="14" t="str">
        <f t="shared" ref="DS5:DS26" si="59">IF(AD5="*","1","0")</f>
        <v>0</v>
      </c>
      <c r="DT5" s="14">
        <f t="shared" ref="DT5:DT20" si="60">VALUE(DS5)</f>
        <v>0</v>
      </c>
      <c r="DU5" s="13" t="str">
        <f t="shared" ref="DU5:DU26" si="61">IF((ISBLANK(AE5)),"0","1")</f>
        <v>0</v>
      </c>
      <c r="DV5" s="14">
        <f t="shared" ref="DV5:DV20" si="62">VALUE(DU5)</f>
        <v>0</v>
      </c>
      <c r="DW5" s="14" t="str">
        <f t="shared" ref="DW5:DW26" si="63">IF(AF5="*","1","0")</f>
        <v>0</v>
      </c>
      <c r="DX5" s="14">
        <f t="shared" ref="DX5:DX20" si="64">VALUE(DW5)</f>
        <v>0</v>
      </c>
      <c r="DY5" s="13" t="str">
        <f t="shared" ref="DY5:DY26" si="65">IF((ISBLANK(AG5)),"0","1")</f>
        <v>0</v>
      </c>
      <c r="DZ5" s="14">
        <f t="shared" ref="DZ5:DZ20" si="66">VALUE(DY5)</f>
        <v>0</v>
      </c>
      <c r="EA5" s="14" t="str">
        <f t="shared" ref="EA5:EA26" si="67">IF(AH5="*","1","0")</f>
        <v>0</v>
      </c>
      <c r="EB5" s="14">
        <f t="shared" ref="EB5:EB20" si="68">VALUE(EA5)</f>
        <v>0</v>
      </c>
      <c r="EC5" s="13" t="str">
        <f t="shared" ref="EC5:EC26" si="69">IF((ISBLANK(AI5)),"0","1")</f>
        <v>0</v>
      </c>
      <c r="ED5" s="14">
        <f t="shared" ref="ED5:ED20" si="70">VALUE(EC5)</f>
        <v>0</v>
      </c>
      <c r="EE5" s="14" t="str">
        <f t="shared" ref="EE5:EE26" si="71">IF(AJ5="*","1","0")</f>
        <v>0</v>
      </c>
      <c r="EF5" s="14">
        <f t="shared" ref="EF5:EF20" si="72">VALUE(EE5)</f>
        <v>0</v>
      </c>
      <c r="EG5" s="13" t="str">
        <f t="shared" ref="EG5:EG26" si="73">IF((ISBLANK(AK5)),"0","1")</f>
        <v>0</v>
      </c>
      <c r="EH5" s="14">
        <f t="shared" ref="EH5:EH20" si="74">VALUE(EG5)</f>
        <v>0</v>
      </c>
      <c r="EI5" s="14" t="str">
        <f t="shared" ref="EI5:EI26" si="75">IF(AL5="*","1","0")</f>
        <v>0</v>
      </c>
      <c r="EJ5" s="14">
        <f t="shared" ref="EJ5:EJ20" si="76">VALUE(EI5)</f>
        <v>0</v>
      </c>
      <c r="EK5" s="13" t="str">
        <f t="shared" ref="EK5:EK26" si="77">IF((ISBLANK(AM5)),"0","1")</f>
        <v>0</v>
      </c>
      <c r="EL5" s="14">
        <f t="shared" ref="EL5:EL20" si="78">VALUE(EK5)</f>
        <v>0</v>
      </c>
      <c r="EM5" s="14" t="str">
        <f t="shared" ref="EM5:EM26" si="79">IF(AN5="*","1","0")</f>
        <v>0</v>
      </c>
      <c r="EN5" s="14">
        <f t="shared" ref="EN5:EN20" si="80">VALUE(EM5)</f>
        <v>0</v>
      </c>
      <c r="EO5" s="13" t="str">
        <f t="shared" ref="EO5:EO26" si="81">IF((ISBLANK(AO5)),"0","1")</f>
        <v>0</v>
      </c>
      <c r="EP5" s="14">
        <f t="shared" ref="EP5:EP20" si="82">VALUE(EO5)</f>
        <v>0</v>
      </c>
      <c r="EQ5" s="14" t="str">
        <f t="shared" ref="EQ5:EQ26" si="83">IF(AP5="*","1","0")</f>
        <v>0</v>
      </c>
      <c r="ER5" s="14">
        <f t="shared" ref="ER5:ER20" si="84">VALUE(EQ5)</f>
        <v>0</v>
      </c>
      <c r="ES5" s="13" t="str">
        <f t="shared" ref="ES5:ES26" si="85">IF((ISBLANK(AQ5)),"0","1")</f>
        <v>0</v>
      </c>
      <c r="ET5" s="14">
        <f t="shared" ref="ET5:ET20" si="86">VALUE(ES5)</f>
        <v>0</v>
      </c>
      <c r="EU5" s="14" t="str">
        <f t="shared" ref="EU5:EU26" si="87">IF(AR5="*","1","0")</f>
        <v>0</v>
      </c>
      <c r="EV5" s="14">
        <f t="shared" ref="EV5:EV20" si="88">VALUE(EU5)</f>
        <v>0</v>
      </c>
      <c r="EW5" s="13" t="str">
        <f t="shared" ref="EW5:EW26" si="89">IF((ISBLANK(AS5)),"0","1")</f>
        <v>0</v>
      </c>
      <c r="EX5" s="14">
        <f t="shared" ref="EX5:EX20" si="90">VALUE(EW5)</f>
        <v>0</v>
      </c>
      <c r="EY5" s="14" t="str">
        <f t="shared" ref="EY5:EY26" si="91">IF(AT5="*","1","0")</f>
        <v>0</v>
      </c>
      <c r="EZ5" s="14">
        <f t="shared" ref="EZ5:EZ20" si="92">VALUE(EY5)</f>
        <v>0</v>
      </c>
    </row>
    <row r="6" spans="2:168" x14ac:dyDescent="0.2">
      <c r="B6" s="10" t="s">
        <v>40</v>
      </c>
      <c r="C6" s="17">
        <v>21</v>
      </c>
      <c r="D6" s="18"/>
      <c r="E6" s="17">
        <v>3</v>
      </c>
      <c r="F6" s="19"/>
      <c r="G6" s="17"/>
      <c r="H6" s="19"/>
      <c r="I6" s="17">
        <v>3</v>
      </c>
      <c r="J6" s="19"/>
      <c r="K6" s="67">
        <v>31</v>
      </c>
      <c r="L6" s="68"/>
      <c r="M6" s="17">
        <v>4</v>
      </c>
      <c r="N6" s="19"/>
      <c r="O6" s="17">
        <v>15</v>
      </c>
      <c r="P6" s="19"/>
      <c r="Q6" s="17">
        <v>31</v>
      </c>
      <c r="R6" s="19"/>
      <c r="S6" s="17">
        <v>13</v>
      </c>
      <c r="T6" s="19"/>
      <c r="U6" s="17">
        <v>22</v>
      </c>
      <c r="V6" s="19"/>
      <c r="W6" s="17"/>
      <c r="X6" s="19"/>
      <c r="Y6" s="17">
        <v>6</v>
      </c>
      <c r="Z6" s="19"/>
      <c r="AA6" s="17">
        <v>34</v>
      </c>
      <c r="AB6" s="19"/>
      <c r="AC6" s="17"/>
      <c r="AD6" s="19"/>
      <c r="AE6" s="17">
        <v>8</v>
      </c>
      <c r="AF6" s="19"/>
      <c r="AG6" s="17"/>
      <c r="AH6" s="19"/>
      <c r="AI6" s="17">
        <v>0</v>
      </c>
      <c r="AJ6" s="19"/>
      <c r="AK6" s="67">
        <v>9</v>
      </c>
      <c r="AL6" s="68"/>
      <c r="AM6" s="17">
        <v>35</v>
      </c>
      <c r="AN6" s="19"/>
      <c r="AO6" s="17">
        <v>0</v>
      </c>
      <c r="AP6" s="19"/>
      <c r="AQ6" s="17">
        <v>7</v>
      </c>
      <c r="AR6" s="19"/>
      <c r="AS6" s="17"/>
      <c r="AT6" s="19"/>
      <c r="AU6" s="15">
        <f t="shared" si="0"/>
        <v>17</v>
      </c>
      <c r="AV6" s="14">
        <f t="shared" si="1"/>
        <v>242</v>
      </c>
      <c r="AW6" s="14">
        <f t="shared" si="2"/>
        <v>0</v>
      </c>
      <c r="AX6" s="14">
        <f t="shared" si="3"/>
        <v>0</v>
      </c>
      <c r="AY6" s="16">
        <f t="shared" si="4"/>
        <v>14.235294117647058</v>
      </c>
      <c r="BA6" s="10" t="str">
        <f>B10</f>
        <v>Will Stiff</v>
      </c>
      <c r="BB6" s="15">
        <f>AU10</f>
        <v>16</v>
      </c>
      <c r="BC6" s="14">
        <f>AV10</f>
        <v>155</v>
      </c>
      <c r="BD6" s="14">
        <f>AX10</f>
        <v>0</v>
      </c>
      <c r="BE6" s="16">
        <f>AY10</f>
        <v>9.6875</v>
      </c>
      <c r="BQ6" s="13" t="str">
        <f t="shared" si="5"/>
        <v>1</v>
      </c>
      <c r="BR6" s="14">
        <f t="shared" si="6"/>
        <v>1</v>
      </c>
      <c r="BS6" s="14" t="str">
        <f t="shared" si="7"/>
        <v>0</v>
      </c>
      <c r="BT6" s="14">
        <f t="shared" si="8"/>
        <v>0</v>
      </c>
      <c r="BU6" s="13" t="str">
        <f t="shared" si="9"/>
        <v>1</v>
      </c>
      <c r="BV6" s="14">
        <f t="shared" si="10"/>
        <v>1</v>
      </c>
      <c r="BW6" s="14" t="str">
        <f t="shared" si="11"/>
        <v>0</v>
      </c>
      <c r="BX6" s="14">
        <f t="shared" si="12"/>
        <v>0</v>
      </c>
      <c r="BY6" s="13" t="str">
        <f t="shared" si="13"/>
        <v>0</v>
      </c>
      <c r="BZ6" s="14">
        <f t="shared" si="14"/>
        <v>0</v>
      </c>
      <c r="CA6" s="14" t="str">
        <f t="shared" si="15"/>
        <v>0</v>
      </c>
      <c r="CB6" s="14">
        <f t="shared" si="16"/>
        <v>0</v>
      </c>
      <c r="CC6" s="13" t="str">
        <f t="shared" si="17"/>
        <v>1</v>
      </c>
      <c r="CD6" s="14">
        <f t="shared" si="18"/>
        <v>1</v>
      </c>
      <c r="CE6" s="14" t="str">
        <f t="shared" si="19"/>
        <v>0</v>
      </c>
      <c r="CF6" s="14">
        <f t="shared" si="20"/>
        <v>0</v>
      </c>
      <c r="CG6" s="13" t="str">
        <f t="shared" si="21"/>
        <v>1</v>
      </c>
      <c r="CH6" s="14">
        <f t="shared" si="22"/>
        <v>1</v>
      </c>
      <c r="CI6" s="14" t="str">
        <f t="shared" si="23"/>
        <v>0</v>
      </c>
      <c r="CJ6" s="14">
        <f t="shared" si="24"/>
        <v>0</v>
      </c>
      <c r="CK6" s="13" t="str">
        <f t="shared" si="25"/>
        <v>1</v>
      </c>
      <c r="CL6" s="14">
        <f t="shared" si="26"/>
        <v>1</v>
      </c>
      <c r="CM6" s="14" t="str">
        <f t="shared" si="27"/>
        <v>0</v>
      </c>
      <c r="CN6" s="14">
        <f t="shared" si="28"/>
        <v>0</v>
      </c>
      <c r="CO6" s="13" t="str">
        <f t="shared" si="29"/>
        <v>1</v>
      </c>
      <c r="CP6" s="14">
        <f t="shared" si="30"/>
        <v>1</v>
      </c>
      <c r="CQ6" s="14" t="str">
        <f t="shared" si="31"/>
        <v>0</v>
      </c>
      <c r="CR6" s="14">
        <f t="shared" si="32"/>
        <v>0</v>
      </c>
      <c r="CS6" s="13" t="str">
        <f t="shared" si="33"/>
        <v>1</v>
      </c>
      <c r="CT6" s="14">
        <f t="shared" si="34"/>
        <v>1</v>
      </c>
      <c r="CU6" s="14" t="str">
        <f t="shared" si="35"/>
        <v>0</v>
      </c>
      <c r="CV6" s="14">
        <f t="shared" si="36"/>
        <v>0</v>
      </c>
      <c r="CW6" s="13" t="str">
        <f t="shared" si="37"/>
        <v>1</v>
      </c>
      <c r="CX6" s="14">
        <f t="shared" si="38"/>
        <v>1</v>
      </c>
      <c r="CY6" s="14" t="str">
        <f t="shared" si="39"/>
        <v>0</v>
      </c>
      <c r="CZ6" s="14">
        <f t="shared" si="40"/>
        <v>0</v>
      </c>
      <c r="DA6" s="13" t="str">
        <f t="shared" si="41"/>
        <v>1</v>
      </c>
      <c r="DB6" s="14">
        <f t="shared" si="42"/>
        <v>1</v>
      </c>
      <c r="DC6" s="14" t="str">
        <f t="shared" si="43"/>
        <v>0</v>
      </c>
      <c r="DD6" s="14">
        <f t="shared" si="44"/>
        <v>0</v>
      </c>
      <c r="DE6" s="13" t="str">
        <f t="shared" si="45"/>
        <v>0</v>
      </c>
      <c r="DF6" s="14">
        <f t="shared" si="46"/>
        <v>0</v>
      </c>
      <c r="DG6" s="14" t="str">
        <f t="shared" si="47"/>
        <v>0</v>
      </c>
      <c r="DH6" s="14">
        <f t="shared" si="48"/>
        <v>0</v>
      </c>
      <c r="DI6" s="13" t="str">
        <f t="shared" si="49"/>
        <v>1</v>
      </c>
      <c r="DJ6" s="14">
        <f t="shared" si="50"/>
        <v>1</v>
      </c>
      <c r="DK6" s="14" t="str">
        <f t="shared" si="51"/>
        <v>0</v>
      </c>
      <c r="DL6" s="14">
        <f t="shared" si="52"/>
        <v>0</v>
      </c>
      <c r="DM6" s="13" t="str">
        <f t="shared" si="53"/>
        <v>1</v>
      </c>
      <c r="DN6" s="14">
        <f t="shared" si="54"/>
        <v>1</v>
      </c>
      <c r="DO6" s="14" t="str">
        <f t="shared" si="55"/>
        <v>0</v>
      </c>
      <c r="DP6" s="14">
        <f t="shared" si="56"/>
        <v>0</v>
      </c>
      <c r="DQ6" s="13" t="str">
        <f t="shared" si="57"/>
        <v>0</v>
      </c>
      <c r="DR6" s="14">
        <f t="shared" si="58"/>
        <v>0</v>
      </c>
      <c r="DS6" s="14" t="str">
        <f t="shared" si="59"/>
        <v>0</v>
      </c>
      <c r="DT6" s="14">
        <f t="shared" si="60"/>
        <v>0</v>
      </c>
      <c r="DU6" s="13" t="str">
        <f t="shared" si="61"/>
        <v>1</v>
      </c>
      <c r="DV6" s="14">
        <f t="shared" si="62"/>
        <v>1</v>
      </c>
      <c r="DW6" s="14" t="str">
        <f t="shared" si="63"/>
        <v>0</v>
      </c>
      <c r="DX6" s="14">
        <f t="shared" si="64"/>
        <v>0</v>
      </c>
      <c r="DY6" s="13" t="str">
        <f t="shared" si="65"/>
        <v>0</v>
      </c>
      <c r="DZ6" s="14">
        <f t="shared" si="66"/>
        <v>0</v>
      </c>
      <c r="EA6" s="14" t="str">
        <f t="shared" si="67"/>
        <v>0</v>
      </c>
      <c r="EB6" s="14">
        <f t="shared" si="68"/>
        <v>0</v>
      </c>
      <c r="EC6" s="13" t="str">
        <f t="shared" si="69"/>
        <v>1</v>
      </c>
      <c r="ED6" s="14">
        <f t="shared" si="70"/>
        <v>1</v>
      </c>
      <c r="EE6" s="14" t="str">
        <f t="shared" si="71"/>
        <v>0</v>
      </c>
      <c r="EF6" s="14">
        <f t="shared" si="72"/>
        <v>0</v>
      </c>
      <c r="EG6" s="13" t="str">
        <f t="shared" si="73"/>
        <v>1</v>
      </c>
      <c r="EH6" s="14">
        <f t="shared" si="74"/>
        <v>1</v>
      </c>
      <c r="EI6" s="14" t="str">
        <f t="shared" si="75"/>
        <v>0</v>
      </c>
      <c r="EJ6" s="14">
        <f t="shared" si="76"/>
        <v>0</v>
      </c>
      <c r="EK6" s="13" t="str">
        <f t="shared" si="77"/>
        <v>1</v>
      </c>
      <c r="EL6" s="14">
        <f t="shared" si="78"/>
        <v>1</v>
      </c>
      <c r="EM6" s="14" t="str">
        <f t="shared" si="79"/>
        <v>0</v>
      </c>
      <c r="EN6" s="14">
        <f t="shared" si="80"/>
        <v>0</v>
      </c>
      <c r="EO6" s="13" t="str">
        <f t="shared" si="81"/>
        <v>1</v>
      </c>
      <c r="EP6" s="14">
        <f t="shared" si="82"/>
        <v>1</v>
      </c>
      <c r="EQ6" s="14" t="str">
        <f t="shared" si="83"/>
        <v>0</v>
      </c>
      <c r="ER6" s="14">
        <f t="shared" si="84"/>
        <v>0</v>
      </c>
      <c r="ES6" s="13" t="str">
        <f t="shared" si="85"/>
        <v>1</v>
      </c>
      <c r="ET6" s="14">
        <f t="shared" si="86"/>
        <v>1</v>
      </c>
      <c r="EU6" s="14" t="str">
        <f t="shared" si="87"/>
        <v>0</v>
      </c>
      <c r="EV6" s="14">
        <f t="shared" si="88"/>
        <v>0</v>
      </c>
      <c r="EW6" s="13" t="str">
        <f t="shared" si="89"/>
        <v>0</v>
      </c>
      <c r="EX6" s="14">
        <f t="shared" si="90"/>
        <v>0</v>
      </c>
      <c r="EY6" s="14" t="str">
        <f t="shared" si="91"/>
        <v>0</v>
      </c>
      <c r="EZ6" s="14">
        <f t="shared" si="92"/>
        <v>0</v>
      </c>
    </row>
    <row r="7" spans="2:168" x14ac:dyDescent="0.2">
      <c r="B7" s="10" t="s">
        <v>104</v>
      </c>
      <c r="C7" s="17">
        <v>1</v>
      </c>
      <c r="D7" s="12"/>
      <c r="E7" s="17">
        <v>1</v>
      </c>
      <c r="F7" s="12"/>
      <c r="G7" s="17"/>
      <c r="H7" s="12"/>
      <c r="I7" s="17">
        <v>16</v>
      </c>
      <c r="J7" s="12"/>
      <c r="K7" s="67">
        <v>42</v>
      </c>
      <c r="L7" s="66"/>
      <c r="M7" s="17">
        <v>5</v>
      </c>
      <c r="N7" s="12"/>
      <c r="O7" s="17"/>
      <c r="P7" s="12"/>
      <c r="Q7" s="17">
        <v>46</v>
      </c>
      <c r="R7" s="12"/>
      <c r="S7" s="17">
        <v>0</v>
      </c>
      <c r="T7" s="12"/>
      <c r="U7" s="17">
        <v>2</v>
      </c>
      <c r="V7" s="12"/>
      <c r="W7" s="17">
        <v>18</v>
      </c>
      <c r="X7" s="12"/>
      <c r="Y7" s="17"/>
      <c r="Z7" s="12"/>
      <c r="AA7" s="17"/>
      <c r="AB7" s="12"/>
      <c r="AC7" s="17">
        <v>35</v>
      </c>
      <c r="AD7" s="12"/>
      <c r="AE7" s="17"/>
      <c r="AF7" s="12"/>
      <c r="AG7" s="17"/>
      <c r="AH7" s="12"/>
      <c r="AI7" s="17"/>
      <c r="AJ7" s="12"/>
      <c r="AK7" s="67"/>
      <c r="AL7" s="66"/>
      <c r="AM7" s="17">
        <v>43</v>
      </c>
      <c r="AN7" s="12"/>
      <c r="AO7" s="17">
        <v>64</v>
      </c>
      <c r="AP7" s="12"/>
      <c r="AQ7" s="17"/>
      <c r="AR7" s="12"/>
      <c r="AS7" s="17"/>
      <c r="AT7" s="12"/>
      <c r="AU7" s="15">
        <f t="shared" si="0"/>
        <v>12</v>
      </c>
      <c r="AV7" s="14">
        <f t="shared" si="1"/>
        <v>273</v>
      </c>
      <c r="AW7" s="14">
        <f t="shared" si="2"/>
        <v>0</v>
      </c>
      <c r="AX7" s="14">
        <f t="shared" si="3"/>
        <v>0</v>
      </c>
      <c r="AY7" s="16">
        <f t="shared" si="4"/>
        <v>22.75</v>
      </c>
      <c r="BA7" s="10" t="str">
        <f>B6</f>
        <v>Jack Scanlon</v>
      </c>
      <c r="BB7" s="15">
        <f>AU6</f>
        <v>17</v>
      </c>
      <c r="BC7" s="14">
        <f>AV6</f>
        <v>242</v>
      </c>
      <c r="BD7" s="14">
        <f>AX6</f>
        <v>0</v>
      </c>
      <c r="BE7" s="16">
        <f>AY6</f>
        <v>14.235294117647058</v>
      </c>
      <c r="BQ7" s="13" t="str">
        <f t="shared" si="5"/>
        <v>1</v>
      </c>
      <c r="BR7" s="14">
        <f t="shared" si="6"/>
        <v>1</v>
      </c>
      <c r="BS7" s="14" t="str">
        <f t="shared" si="7"/>
        <v>0</v>
      </c>
      <c r="BT7" s="14">
        <f t="shared" si="8"/>
        <v>0</v>
      </c>
      <c r="BU7" s="13" t="str">
        <f t="shared" si="9"/>
        <v>1</v>
      </c>
      <c r="BV7" s="14">
        <f t="shared" si="10"/>
        <v>1</v>
      </c>
      <c r="BW7" s="14" t="str">
        <f t="shared" si="11"/>
        <v>0</v>
      </c>
      <c r="BX7" s="14">
        <f t="shared" si="12"/>
        <v>0</v>
      </c>
      <c r="BY7" s="13" t="str">
        <f t="shared" si="13"/>
        <v>0</v>
      </c>
      <c r="BZ7" s="14">
        <f t="shared" si="14"/>
        <v>0</v>
      </c>
      <c r="CA7" s="14" t="str">
        <f t="shared" si="15"/>
        <v>0</v>
      </c>
      <c r="CB7" s="14">
        <f t="shared" si="16"/>
        <v>0</v>
      </c>
      <c r="CC7" s="13" t="str">
        <f t="shared" si="17"/>
        <v>1</v>
      </c>
      <c r="CD7" s="14">
        <f t="shared" si="18"/>
        <v>1</v>
      </c>
      <c r="CE7" s="14" t="str">
        <f t="shared" si="19"/>
        <v>0</v>
      </c>
      <c r="CF7" s="14">
        <f t="shared" si="20"/>
        <v>0</v>
      </c>
      <c r="CG7" s="13" t="str">
        <f t="shared" si="21"/>
        <v>1</v>
      </c>
      <c r="CH7" s="14">
        <f t="shared" si="22"/>
        <v>1</v>
      </c>
      <c r="CI7" s="14" t="str">
        <f t="shared" si="23"/>
        <v>0</v>
      </c>
      <c r="CJ7" s="14">
        <f t="shared" si="24"/>
        <v>0</v>
      </c>
      <c r="CK7" s="13" t="str">
        <f t="shared" si="25"/>
        <v>1</v>
      </c>
      <c r="CL7" s="14">
        <f t="shared" si="26"/>
        <v>1</v>
      </c>
      <c r="CM7" s="14" t="str">
        <f t="shared" si="27"/>
        <v>0</v>
      </c>
      <c r="CN7" s="14">
        <f t="shared" si="28"/>
        <v>0</v>
      </c>
      <c r="CO7" s="13" t="str">
        <f t="shared" si="29"/>
        <v>0</v>
      </c>
      <c r="CP7" s="14">
        <f t="shared" si="30"/>
        <v>0</v>
      </c>
      <c r="CQ7" s="14" t="str">
        <f t="shared" si="31"/>
        <v>0</v>
      </c>
      <c r="CR7" s="14">
        <f t="shared" si="32"/>
        <v>0</v>
      </c>
      <c r="CS7" s="13" t="str">
        <f t="shared" si="33"/>
        <v>1</v>
      </c>
      <c r="CT7" s="14">
        <f t="shared" si="34"/>
        <v>1</v>
      </c>
      <c r="CU7" s="14" t="str">
        <f t="shared" si="35"/>
        <v>0</v>
      </c>
      <c r="CV7" s="14">
        <f t="shared" si="36"/>
        <v>0</v>
      </c>
      <c r="CW7" s="13" t="str">
        <f t="shared" si="37"/>
        <v>1</v>
      </c>
      <c r="CX7" s="14">
        <f t="shared" si="38"/>
        <v>1</v>
      </c>
      <c r="CY7" s="14" t="str">
        <f t="shared" si="39"/>
        <v>0</v>
      </c>
      <c r="CZ7" s="14">
        <f t="shared" si="40"/>
        <v>0</v>
      </c>
      <c r="DA7" s="13" t="str">
        <f t="shared" si="41"/>
        <v>1</v>
      </c>
      <c r="DB7" s="14">
        <f t="shared" si="42"/>
        <v>1</v>
      </c>
      <c r="DC7" s="14" t="str">
        <f t="shared" si="43"/>
        <v>0</v>
      </c>
      <c r="DD7" s="14">
        <f t="shared" si="44"/>
        <v>0</v>
      </c>
      <c r="DE7" s="13" t="str">
        <f t="shared" si="45"/>
        <v>1</v>
      </c>
      <c r="DF7" s="14">
        <f t="shared" si="46"/>
        <v>1</v>
      </c>
      <c r="DG7" s="14" t="str">
        <f t="shared" si="47"/>
        <v>0</v>
      </c>
      <c r="DH7" s="14">
        <f t="shared" si="48"/>
        <v>0</v>
      </c>
      <c r="DI7" s="13" t="str">
        <f t="shared" si="49"/>
        <v>0</v>
      </c>
      <c r="DJ7" s="14">
        <f t="shared" si="50"/>
        <v>0</v>
      </c>
      <c r="DK7" s="14" t="str">
        <f t="shared" si="51"/>
        <v>0</v>
      </c>
      <c r="DL7" s="14">
        <f t="shared" si="52"/>
        <v>0</v>
      </c>
      <c r="DM7" s="13" t="str">
        <f t="shared" si="53"/>
        <v>0</v>
      </c>
      <c r="DN7" s="14">
        <f t="shared" si="54"/>
        <v>0</v>
      </c>
      <c r="DO7" s="14" t="str">
        <f t="shared" si="55"/>
        <v>0</v>
      </c>
      <c r="DP7" s="14">
        <f t="shared" si="56"/>
        <v>0</v>
      </c>
      <c r="DQ7" s="13" t="str">
        <f t="shared" si="57"/>
        <v>1</v>
      </c>
      <c r="DR7" s="14">
        <f t="shared" si="58"/>
        <v>1</v>
      </c>
      <c r="DS7" s="14" t="str">
        <f t="shared" si="59"/>
        <v>0</v>
      </c>
      <c r="DT7" s="14">
        <f t="shared" si="60"/>
        <v>0</v>
      </c>
      <c r="DU7" s="13" t="str">
        <f t="shared" si="61"/>
        <v>0</v>
      </c>
      <c r="DV7" s="14">
        <f t="shared" si="62"/>
        <v>0</v>
      </c>
      <c r="DW7" s="14" t="str">
        <f t="shared" si="63"/>
        <v>0</v>
      </c>
      <c r="DX7" s="14">
        <f t="shared" si="64"/>
        <v>0</v>
      </c>
      <c r="DY7" s="13" t="str">
        <f t="shared" si="65"/>
        <v>0</v>
      </c>
      <c r="DZ7" s="14">
        <f t="shared" si="66"/>
        <v>0</v>
      </c>
      <c r="EA7" s="14" t="str">
        <f t="shared" si="67"/>
        <v>0</v>
      </c>
      <c r="EB7" s="14">
        <f t="shared" si="68"/>
        <v>0</v>
      </c>
      <c r="EC7" s="13" t="str">
        <f t="shared" si="69"/>
        <v>0</v>
      </c>
      <c r="ED7" s="14">
        <f t="shared" si="70"/>
        <v>0</v>
      </c>
      <c r="EE7" s="14" t="str">
        <f t="shared" si="71"/>
        <v>0</v>
      </c>
      <c r="EF7" s="14">
        <f t="shared" si="72"/>
        <v>0</v>
      </c>
      <c r="EG7" s="13" t="str">
        <f t="shared" si="73"/>
        <v>0</v>
      </c>
      <c r="EH7" s="14">
        <f t="shared" si="74"/>
        <v>0</v>
      </c>
      <c r="EI7" s="14" t="str">
        <f t="shared" si="75"/>
        <v>0</v>
      </c>
      <c r="EJ7" s="14">
        <f t="shared" si="76"/>
        <v>0</v>
      </c>
      <c r="EK7" s="13" t="str">
        <f t="shared" si="77"/>
        <v>1</v>
      </c>
      <c r="EL7" s="14">
        <f t="shared" si="78"/>
        <v>1</v>
      </c>
      <c r="EM7" s="14" t="str">
        <f t="shared" si="79"/>
        <v>0</v>
      </c>
      <c r="EN7" s="14">
        <f t="shared" si="80"/>
        <v>0</v>
      </c>
      <c r="EO7" s="13" t="str">
        <f t="shared" si="81"/>
        <v>1</v>
      </c>
      <c r="EP7" s="14">
        <f t="shared" si="82"/>
        <v>1</v>
      </c>
      <c r="EQ7" s="14" t="str">
        <f t="shared" si="83"/>
        <v>0</v>
      </c>
      <c r="ER7" s="14">
        <f t="shared" si="84"/>
        <v>0</v>
      </c>
      <c r="ES7" s="13" t="str">
        <f t="shared" si="85"/>
        <v>0</v>
      </c>
      <c r="ET7" s="14">
        <f t="shared" si="86"/>
        <v>0</v>
      </c>
      <c r="EU7" s="14" t="str">
        <f t="shared" si="87"/>
        <v>0</v>
      </c>
      <c r="EV7" s="14">
        <f t="shared" si="88"/>
        <v>0</v>
      </c>
      <c r="EW7" s="13" t="str">
        <f t="shared" si="89"/>
        <v>0</v>
      </c>
      <c r="EX7" s="14">
        <f t="shared" si="90"/>
        <v>0</v>
      </c>
      <c r="EY7" s="14" t="str">
        <f t="shared" si="91"/>
        <v>0</v>
      </c>
      <c r="EZ7" s="14">
        <f t="shared" si="92"/>
        <v>0</v>
      </c>
    </row>
    <row r="8" spans="2:168" x14ac:dyDescent="0.2">
      <c r="B8" s="10" t="s">
        <v>105</v>
      </c>
      <c r="C8" s="17">
        <v>75</v>
      </c>
      <c r="D8" s="12"/>
      <c r="E8" s="17">
        <v>10</v>
      </c>
      <c r="F8" s="12"/>
      <c r="G8" s="17"/>
      <c r="H8" s="12"/>
      <c r="I8" s="17">
        <v>0</v>
      </c>
      <c r="J8" s="12"/>
      <c r="K8" s="67">
        <v>19</v>
      </c>
      <c r="L8" s="66"/>
      <c r="M8" s="17">
        <v>13</v>
      </c>
      <c r="N8" s="12"/>
      <c r="O8" s="17">
        <v>82</v>
      </c>
      <c r="P8" s="12"/>
      <c r="Q8" s="17">
        <v>11</v>
      </c>
      <c r="R8" s="12"/>
      <c r="S8" s="17">
        <v>57</v>
      </c>
      <c r="T8" s="12"/>
      <c r="U8" s="17">
        <v>11</v>
      </c>
      <c r="V8" s="12"/>
      <c r="W8" s="17">
        <v>35</v>
      </c>
      <c r="X8" s="12"/>
      <c r="Y8" s="17">
        <v>19</v>
      </c>
      <c r="Z8" s="12"/>
      <c r="AA8" s="17">
        <v>14</v>
      </c>
      <c r="AB8" s="12" t="s">
        <v>108</v>
      </c>
      <c r="AC8" s="17">
        <v>5</v>
      </c>
      <c r="AD8" s="12"/>
      <c r="AE8" s="17">
        <v>4</v>
      </c>
      <c r="AF8" s="12"/>
      <c r="AG8" s="17"/>
      <c r="AH8" s="12"/>
      <c r="AI8" s="17">
        <v>3</v>
      </c>
      <c r="AJ8" s="12"/>
      <c r="AK8" s="67">
        <v>3</v>
      </c>
      <c r="AL8" s="66"/>
      <c r="AM8" s="17">
        <v>0</v>
      </c>
      <c r="AN8" s="12"/>
      <c r="AO8" s="17">
        <v>0</v>
      </c>
      <c r="AP8" s="12"/>
      <c r="AQ8" s="17"/>
      <c r="AR8" s="12"/>
      <c r="AS8" s="17"/>
      <c r="AT8" s="12"/>
      <c r="AU8" s="15">
        <f t="shared" si="0"/>
        <v>18</v>
      </c>
      <c r="AV8" s="14">
        <f t="shared" si="1"/>
        <v>361</v>
      </c>
      <c r="AW8" s="14">
        <f t="shared" si="2"/>
        <v>1</v>
      </c>
      <c r="AX8" s="14">
        <f t="shared" si="3"/>
        <v>1</v>
      </c>
      <c r="AY8" s="16">
        <f t="shared" si="4"/>
        <v>21.235294117647058</v>
      </c>
      <c r="BA8" s="10" t="str">
        <f>B16</f>
        <v>Dan McTernan</v>
      </c>
      <c r="BB8" s="15">
        <f>AU16</f>
        <v>17</v>
      </c>
      <c r="BC8" s="14">
        <f>AV16</f>
        <v>208</v>
      </c>
      <c r="BD8" s="14">
        <f>AX16</f>
        <v>1</v>
      </c>
      <c r="BE8" s="16">
        <f>AY16</f>
        <v>13</v>
      </c>
      <c r="BQ8" s="13" t="str">
        <f t="shared" si="5"/>
        <v>1</v>
      </c>
      <c r="BR8" s="14">
        <f t="shared" si="6"/>
        <v>1</v>
      </c>
      <c r="BS8" s="14" t="str">
        <f t="shared" si="7"/>
        <v>0</v>
      </c>
      <c r="BT8" s="14">
        <f t="shared" si="8"/>
        <v>0</v>
      </c>
      <c r="BU8" s="13" t="str">
        <f t="shared" si="9"/>
        <v>1</v>
      </c>
      <c r="BV8" s="14">
        <f t="shared" ref="BV8:BV20" si="93">VALUE(BU8)</f>
        <v>1</v>
      </c>
      <c r="BW8" s="14" t="str">
        <f t="shared" si="11"/>
        <v>0</v>
      </c>
      <c r="BX8" s="14">
        <f t="shared" ref="BX8:BX20" si="94">VALUE(BW8)</f>
        <v>0</v>
      </c>
      <c r="BY8" s="13" t="str">
        <f t="shared" si="13"/>
        <v>0</v>
      </c>
      <c r="BZ8" s="14">
        <f t="shared" si="14"/>
        <v>0</v>
      </c>
      <c r="CA8" s="14" t="str">
        <f t="shared" si="15"/>
        <v>0</v>
      </c>
      <c r="CB8" s="14">
        <f t="shared" si="16"/>
        <v>0</v>
      </c>
      <c r="CC8" s="13" t="str">
        <f t="shared" si="17"/>
        <v>1</v>
      </c>
      <c r="CD8" s="14">
        <f t="shared" si="18"/>
        <v>1</v>
      </c>
      <c r="CE8" s="14" t="str">
        <f t="shared" si="19"/>
        <v>0</v>
      </c>
      <c r="CF8" s="14">
        <f t="shared" si="20"/>
        <v>0</v>
      </c>
      <c r="CG8" s="13" t="str">
        <f t="shared" si="21"/>
        <v>1</v>
      </c>
      <c r="CH8" s="14">
        <f t="shared" ref="CH8:CH20" si="95">VALUE(CG8)</f>
        <v>1</v>
      </c>
      <c r="CI8" s="14" t="str">
        <f t="shared" si="23"/>
        <v>0</v>
      </c>
      <c r="CJ8" s="14">
        <f t="shared" ref="CJ8:CJ20" si="96">VALUE(CI8)</f>
        <v>0</v>
      </c>
      <c r="CK8" s="13" t="str">
        <f t="shared" si="25"/>
        <v>1</v>
      </c>
      <c r="CL8" s="14">
        <f t="shared" si="26"/>
        <v>1</v>
      </c>
      <c r="CM8" s="14" t="str">
        <f t="shared" si="27"/>
        <v>0</v>
      </c>
      <c r="CN8" s="14">
        <f t="shared" si="28"/>
        <v>0</v>
      </c>
      <c r="CO8" s="13" t="str">
        <f t="shared" si="29"/>
        <v>1</v>
      </c>
      <c r="CP8" s="14">
        <f t="shared" si="30"/>
        <v>1</v>
      </c>
      <c r="CQ8" s="14" t="str">
        <f t="shared" si="31"/>
        <v>0</v>
      </c>
      <c r="CR8" s="14">
        <f t="shared" si="32"/>
        <v>0</v>
      </c>
      <c r="CS8" s="13" t="str">
        <f t="shared" si="33"/>
        <v>1</v>
      </c>
      <c r="CT8" s="14">
        <f t="shared" si="34"/>
        <v>1</v>
      </c>
      <c r="CU8" s="14" t="str">
        <f t="shared" si="35"/>
        <v>0</v>
      </c>
      <c r="CV8" s="14">
        <f t="shared" si="36"/>
        <v>0</v>
      </c>
      <c r="CW8" s="13" t="str">
        <f t="shared" si="37"/>
        <v>1</v>
      </c>
      <c r="CX8" s="14">
        <f t="shared" si="38"/>
        <v>1</v>
      </c>
      <c r="CY8" s="14" t="str">
        <f t="shared" si="39"/>
        <v>0</v>
      </c>
      <c r="CZ8" s="14">
        <f t="shared" si="40"/>
        <v>0</v>
      </c>
      <c r="DA8" s="13" t="str">
        <f t="shared" si="41"/>
        <v>1</v>
      </c>
      <c r="DB8" s="14">
        <f t="shared" ref="DB8:DB20" si="97">VALUE(DA8)</f>
        <v>1</v>
      </c>
      <c r="DC8" s="14" t="str">
        <f t="shared" si="43"/>
        <v>0</v>
      </c>
      <c r="DD8" s="14">
        <f t="shared" ref="DD8:DD20" si="98">VALUE(DC8)</f>
        <v>0</v>
      </c>
      <c r="DE8" s="13" t="str">
        <f t="shared" si="45"/>
        <v>1</v>
      </c>
      <c r="DF8" s="14">
        <f t="shared" si="46"/>
        <v>1</v>
      </c>
      <c r="DG8" s="14" t="str">
        <f t="shared" si="47"/>
        <v>0</v>
      </c>
      <c r="DH8" s="14">
        <f t="shared" si="48"/>
        <v>0</v>
      </c>
      <c r="DI8" s="13" t="str">
        <f t="shared" si="49"/>
        <v>1</v>
      </c>
      <c r="DJ8" s="14">
        <f t="shared" si="50"/>
        <v>1</v>
      </c>
      <c r="DK8" s="14" t="str">
        <f t="shared" si="51"/>
        <v>0</v>
      </c>
      <c r="DL8" s="14">
        <f t="shared" si="52"/>
        <v>0</v>
      </c>
      <c r="DM8" s="13" t="str">
        <f t="shared" si="53"/>
        <v>1</v>
      </c>
      <c r="DN8" s="14">
        <f t="shared" si="54"/>
        <v>1</v>
      </c>
      <c r="DO8" s="14" t="str">
        <f t="shared" si="55"/>
        <v>1</v>
      </c>
      <c r="DP8" s="14">
        <f t="shared" si="56"/>
        <v>1</v>
      </c>
      <c r="DQ8" s="13" t="str">
        <f t="shared" si="57"/>
        <v>1</v>
      </c>
      <c r="DR8" s="14">
        <f t="shared" si="58"/>
        <v>1</v>
      </c>
      <c r="DS8" s="14" t="str">
        <f t="shared" si="59"/>
        <v>0</v>
      </c>
      <c r="DT8" s="14">
        <f t="shared" si="60"/>
        <v>0</v>
      </c>
      <c r="DU8" s="13" t="str">
        <f t="shared" si="61"/>
        <v>1</v>
      </c>
      <c r="DV8" s="14">
        <f t="shared" si="62"/>
        <v>1</v>
      </c>
      <c r="DW8" s="14" t="str">
        <f t="shared" si="63"/>
        <v>0</v>
      </c>
      <c r="DX8" s="14">
        <f t="shared" si="64"/>
        <v>0</v>
      </c>
      <c r="DY8" s="13" t="str">
        <f t="shared" si="65"/>
        <v>0</v>
      </c>
      <c r="DZ8" s="14">
        <f t="shared" si="66"/>
        <v>0</v>
      </c>
      <c r="EA8" s="14" t="str">
        <f t="shared" si="67"/>
        <v>0</v>
      </c>
      <c r="EB8" s="14">
        <f t="shared" si="68"/>
        <v>0</v>
      </c>
      <c r="EC8" s="13" t="str">
        <f t="shared" si="69"/>
        <v>1</v>
      </c>
      <c r="ED8" s="14">
        <f t="shared" si="70"/>
        <v>1</v>
      </c>
      <c r="EE8" s="14" t="str">
        <f t="shared" si="71"/>
        <v>0</v>
      </c>
      <c r="EF8" s="14">
        <f t="shared" si="72"/>
        <v>0</v>
      </c>
      <c r="EG8" s="13" t="str">
        <f t="shared" si="73"/>
        <v>1</v>
      </c>
      <c r="EH8" s="14">
        <f t="shared" si="74"/>
        <v>1</v>
      </c>
      <c r="EI8" s="14" t="str">
        <f t="shared" si="75"/>
        <v>0</v>
      </c>
      <c r="EJ8" s="14">
        <f t="shared" si="76"/>
        <v>0</v>
      </c>
      <c r="EK8" s="13" t="str">
        <f t="shared" si="77"/>
        <v>1</v>
      </c>
      <c r="EL8" s="14">
        <f t="shared" si="78"/>
        <v>1</v>
      </c>
      <c r="EM8" s="14" t="str">
        <f t="shared" si="79"/>
        <v>0</v>
      </c>
      <c r="EN8" s="14">
        <f t="shared" si="80"/>
        <v>0</v>
      </c>
      <c r="EO8" s="13" t="str">
        <f t="shared" si="81"/>
        <v>1</v>
      </c>
      <c r="EP8" s="14">
        <f t="shared" si="82"/>
        <v>1</v>
      </c>
      <c r="EQ8" s="14" t="str">
        <f t="shared" si="83"/>
        <v>0</v>
      </c>
      <c r="ER8" s="14">
        <f t="shared" si="84"/>
        <v>0</v>
      </c>
      <c r="ES8" s="13" t="str">
        <f t="shared" si="85"/>
        <v>0</v>
      </c>
      <c r="ET8" s="14">
        <f t="shared" si="86"/>
        <v>0</v>
      </c>
      <c r="EU8" s="14" t="str">
        <f t="shared" si="87"/>
        <v>0</v>
      </c>
      <c r="EV8" s="14">
        <f t="shared" si="88"/>
        <v>0</v>
      </c>
      <c r="EW8" s="13" t="str">
        <f t="shared" si="89"/>
        <v>0</v>
      </c>
      <c r="EX8" s="14">
        <f t="shared" si="90"/>
        <v>0</v>
      </c>
      <c r="EY8" s="14" t="str">
        <f t="shared" si="91"/>
        <v>0</v>
      </c>
      <c r="EZ8" s="14">
        <f t="shared" si="92"/>
        <v>0</v>
      </c>
    </row>
    <row r="9" spans="2:168" x14ac:dyDescent="0.2">
      <c r="B9" s="10" t="s">
        <v>106</v>
      </c>
      <c r="C9" s="17">
        <v>16</v>
      </c>
      <c r="D9" s="12"/>
      <c r="E9" s="17">
        <v>0</v>
      </c>
      <c r="F9" s="12"/>
      <c r="G9" s="17"/>
      <c r="H9" s="12"/>
      <c r="I9" s="17">
        <v>25</v>
      </c>
      <c r="J9" s="12"/>
      <c r="K9" s="67">
        <v>7</v>
      </c>
      <c r="L9" s="66"/>
      <c r="M9" s="17">
        <v>26</v>
      </c>
      <c r="N9" s="12"/>
      <c r="O9" s="17">
        <v>38</v>
      </c>
      <c r="P9" s="12"/>
      <c r="Q9" s="17">
        <v>1</v>
      </c>
      <c r="R9" s="12" t="s">
        <v>108</v>
      </c>
      <c r="S9" s="17">
        <v>12</v>
      </c>
      <c r="T9" s="12"/>
      <c r="U9" s="17">
        <v>13</v>
      </c>
      <c r="V9" s="12"/>
      <c r="W9" s="17">
        <v>0</v>
      </c>
      <c r="X9" s="12"/>
      <c r="Y9" s="17">
        <v>6</v>
      </c>
      <c r="Z9" s="12"/>
      <c r="AA9" s="17">
        <v>33</v>
      </c>
      <c r="AB9" s="12" t="s">
        <v>108</v>
      </c>
      <c r="AC9" s="17">
        <v>31</v>
      </c>
      <c r="AD9" s="12"/>
      <c r="AE9" s="17">
        <v>55</v>
      </c>
      <c r="AF9" s="12"/>
      <c r="AG9" s="17"/>
      <c r="AH9" s="12"/>
      <c r="AI9" s="17">
        <v>0</v>
      </c>
      <c r="AJ9" s="12"/>
      <c r="AK9" s="67">
        <v>6</v>
      </c>
      <c r="AL9" s="66"/>
      <c r="AM9" s="17">
        <v>8</v>
      </c>
      <c r="AN9" s="12"/>
      <c r="AO9" s="17">
        <v>5</v>
      </c>
      <c r="AP9" s="12"/>
      <c r="AQ9" s="17">
        <v>3</v>
      </c>
      <c r="AR9" s="12"/>
      <c r="AS9" s="17"/>
      <c r="AT9" s="12"/>
      <c r="AU9" s="15">
        <f t="shared" si="0"/>
        <v>19</v>
      </c>
      <c r="AV9" s="14">
        <f t="shared" si="1"/>
        <v>285</v>
      </c>
      <c r="AW9" s="14">
        <f t="shared" si="2"/>
        <v>2</v>
      </c>
      <c r="AX9" s="14">
        <f t="shared" si="3"/>
        <v>2</v>
      </c>
      <c r="AY9" s="16">
        <f t="shared" si="4"/>
        <v>16.764705882352942</v>
      </c>
      <c r="BA9" s="10" t="s">
        <v>106</v>
      </c>
      <c r="BB9" s="15">
        <f>AU9</f>
        <v>19</v>
      </c>
      <c r="BC9" s="14">
        <f>AV9</f>
        <v>285</v>
      </c>
      <c r="BD9" s="14">
        <f>AX9</f>
        <v>2</v>
      </c>
      <c r="BE9" s="16">
        <f>AY9</f>
        <v>16.764705882352942</v>
      </c>
      <c r="BQ9" s="13" t="str">
        <f t="shared" si="5"/>
        <v>1</v>
      </c>
      <c r="BR9" s="14">
        <f t="shared" ref="BR9:BR20" si="99">VALUE(BQ9)</f>
        <v>1</v>
      </c>
      <c r="BS9" s="14" t="str">
        <f t="shared" si="7"/>
        <v>0</v>
      </c>
      <c r="BT9" s="14">
        <f t="shared" ref="BT9:BT20" si="100">VALUE(BS9)</f>
        <v>0</v>
      </c>
      <c r="BU9" s="13" t="str">
        <f t="shared" si="9"/>
        <v>1</v>
      </c>
      <c r="BV9" s="14">
        <f t="shared" si="93"/>
        <v>1</v>
      </c>
      <c r="BW9" s="14" t="str">
        <f t="shared" si="11"/>
        <v>0</v>
      </c>
      <c r="BX9" s="14">
        <f t="shared" si="94"/>
        <v>0</v>
      </c>
      <c r="BY9" s="13" t="str">
        <f t="shared" si="13"/>
        <v>0</v>
      </c>
      <c r="BZ9" s="14">
        <f t="shared" ref="BZ9:BZ20" si="101">VALUE(BY9)</f>
        <v>0</v>
      </c>
      <c r="CA9" s="14" t="str">
        <f t="shared" si="15"/>
        <v>0</v>
      </c>
      <c r="CB9" s="14">
        <f t="shared" ref="CB9:CB20" si="102">VALUE(CA9)</f>
        <v>0</v>
      </c>
      <c r="CC9" s="13" t="str">
        <f t="shared" si="17"/>
        <v>1</v>
      </c>
      <c r="CD9" s="14">
        <f t="shared" ref="CD9:CD20" si="103">VALUE(CC9)</f>
        <v>1</v>
      </c>
      <c r="CE9" s="14" t="str">
        <f t="shared" si="19"/>
        <v>0</v>
      </c>
      <c r="CF9" s="14">
        <f t="shared" ref="CF9:CF20" si="104">VALUE(CE9)</f>
        <v>0</v>
      </c>
      <c r="CG9" s="13" t="str">
        <f t="shared" si="21"/>
        <v>1</v>
      </c>
      <c r="CH9" s="14">
        <f t="shared" si="95"/>
        <v>1</v>
      </c>
      <c r="CI9" s="14" t="str">
        <f t="shared" si="23"/>
        <v>0</v>
      </c>
      <c r="CJ9" s="14">
        <f t="shared" si="96"/>
        <v>0</v>
      </c>
      <c r="CK9" s="13" t="str">
        <f t="shared" si="25"/>
        <v>1</v>
      </c>
      <c r="CL9" s="14">
        <f t="shared" ref="CL9:CL20" si="105">VALUE(CK9)</f>
        <v>1</v>
      </c>
      <c r="CM9" s="14" t="str">
        <f t="shared" si="27"/>
        <v>0</v>
      </c>
      <c r="CN9" s="14">
        <f t="shared" ref="CN9:CN20" si="106">VALUE(CM9)</f>
        <v>0</v>
      </c>
      <c r="CO9" s="13" t="str">
        <f t="shared" si="29"/>
        <v>1</v>
      </c>
      <c r="CP9" s="14">
        <f t="shared" ref="CP9:CP20" si="107">VALUE(CO9)</f>
        <v>1</v>
      </c>
      <c r="CQ9" s="14" t="str">
        <f t="shared" si="31"/>
        <v>0</v>
      </c>
      <c r="CR9" s="14">
        <f t="shared" ref="CR9:CR20" si="108">VALUE(CQ9)</f>
        <v>0</v>
      </c>
      <c r="CS9" s="13" t="str">
        <f t="shared" si="33"/>
        <v>1</v>
      </c>
      <c r="CT9" s="14">
        <f t="shared" ref="CT9:CT20" si="109">VALUE(CS9)</f>
        <v>1</v>
      </c>
      <c r="CU9" s="14" t="str">
        <f t="shared" si="35"/>
        <v>1</v>
      </c>
      <c r="CV9" s="14">
        <f t="shared" ref="CV9:CV20" si="110">VALUE(CU9)</f>
        <v>1</v>
      </c>
      <c r="CW9" s="13" t="str">
        <f t="shared" si="37"/>
        <v>1</v>
      </c>
      <c r="CX9" s="14">
        <f t="shared" ref="CX9:CX20" si="111">VALUE(CW9)</f>
        <v>1</v>
      </c>
      <c r="CY9" s="14" t="str">
        <f t="shared" si="39"/>
        <v>0</v>
      </c>
      <c r="CZ9" s="14">
        <f t="shared" ref="CZ9:CZ20" si="112">VALUE(CY9)</f>
        <v>0</v>
      </c>
      <c r="DA9" s="13" t="str">
        <f t="shared" si="41"/>
        <v>1</v>
      </c>
      <c r="DB9" s="14">
        <f t="shared" si="97"/>
        <v>1</v>
      </c>
      <c r="DC9" s="14" t="str">
        <f t="shared" si="43"/>
        <v>0</v>
      </c>
      <c r="DD9" s="14">
        <f t="shared" si="98"/>
        <v>0</v>
      </c>
      <c r="DE9" s="13" t="str">
        <f t="shared" si="45"/>
        <v>1</v>
      </c>
      <c r="DF9" s="14">
        <f t="shared" si="46"/>
        <v>1</v>
      </c>
      <c r="DG9" s="14" t="str">
        <f t="shared" si="47"/>
        <v>0</v>
      </c>
      <c r="DH9" s="14">
        <f t="shared" si="48"/>
        <v>0</v>
      </c>
      <c r="DI9" s="13" t="str">
        <f t="shared" si="49"/>
        <v>1</v>
      </c>
      <c r="DJ9" s="14">
        <f t="shared" si="50"/>
        <v>1</v>
      </c>
      <c r="DK9" s="14" t="str">
        <f t="shared" si="51"/>
        <v>0</v>
      </c>
      <c r="DL9" s="14">
        <f t="shared" si="52"/>
        <v>0</v>
      </c>
      <c r="DM9" s="13" t="str">
        <f t="shared" si="53"/>
        <v>1</v>
      </c>
      <c r="DN9" s="14">
        <f t="shared" si="54"/>
        <v>1</v>
      </c>
      <c r="DO9" s="14" t="str">
        <f t="shared" si="55"/>
        <v>1</v>
      </c>
      <c r="DP9" s="14">
        <f t="shared" si="56"/>
        <v>1</v>
      </c>
      <c r="DQ9" s="13" t="str">
        <f t="shared" si="57"/>
        <v>1</v>
      </c>
      <c r="DR9" s="14">
        <f t="shared" si="58"/>
        <v>1</v>
      </c>
      <c r="DS9" s="14" t="str">
        <f t="shared" si="59"/>
        <v>0</v>
      </c>
      <c r="DT9" s="14">
        <f t="shared" si="60"/>
        <v>0</v>
      </c>
      <c r="DU9" s="13" t="str">
        <f t="shared" si="61"/>
        <v>1</v>
      </c>
      <c r="DV9" s="14">
        <f t="shared" si="62"/>
        <v>1</v>
      </c>
      <c r="DW9" s="14" t="str">
        <f t="shared" si="63"/>
        <v>0</v>
      </c>
      <c r="DX9" s="14">
        <f t="shared" si="64"/>
        <v>0</v>
      </c>
      <c r="DY9" s="13" t="str">
        <f t="shared" si="65"/>
        <v>0</v>
      </c>
      <c r="DZ9" s="14">
        <f t="shared" si="66"/>
        <v>0</v>
      </c>
      <c r="EA9" s="14" t="str">
        <f t="shared" si="67"/>
        <v>0</v>
      </c>
      <c r="EB9" s="14">
        <f t="shared" si="68"/>
        <v>0</v>
      </c>
      <c r="EC9" s="13" t="str">
        <f t="shared" si="69"/>
        <v>1</v>
      </c>
      <c r="ED9" s="14">
        <f t="shared" si="70"/>
        <v>1</v>
      </c>
      <c r="EE9" s="14" t="str">
        <f t="shared" si="71"/>
        <v>0</v>
      </c>
      <c r="EF9" s="14">
        <f t="shared" si="72"/>
        <v>0</v>
      </c>
      <c r="EG9" s="13" t="str">
        <f t="shared" si="73"/>
        <v>1</v>
      </c>
      <c r="EH9" s="14">
        <f t="shared" si="74"/>
        <v>1</v>
      </c>
      <c r="EI9" s="14" t="str">
        <f t="shared" si="75"/>
        <v>0</v>
      </c>
      <c r="EJ9" s="14">
        <f t="shared" si="76"/>
        <v>0</v>
      </c>
      <c r="EK9" s="13" t="str">
        <f t="shared" si="77"/>
        <v>1</v>
      </c>
      <c r="EL9" s="14">
        <f t="shared" si="78"/>
        <v>1</v>
      </c>
      <c r="EM9" s="14" t="str">
        <f t="shared" si="79"/>
        <v>0</v>
      </c>
      <c r="EN9" s="14">
        <f t="shared" si="80"/>
        <v>0</v>
      </c>
      <c r="EO9" s="13" t="str">
        <f t="shared" si="81"/>
        <v>1</v>
      </c>
      <c r="EP9" s="14">
        <f t="shared" si="82"/>
        <v>1</v>
      </c>
      <c r="EQ9" s="14" t="str">
        <f t="shared" si="83"/>
        <v>0</v>
      </c>
      <c r="ER9" s="14">
        <f t="shared" si="84"/>
        <v>0</v>
      </c>
      <c r="ES9" s="13" t="str">
        <f t="shared" si="85"/>
        <v>1</v>
      </c>
      <c r="ET9" s="14">
        <f t="shared" si="86"/>
        <v>1</v>
      </c>
      <c r="EU9" s="14" t="str">
        <f t="shared" si="87"/>
        <v>0</v>
      </c>
      <c r="EV9" s="14">
        <f t="shared" si="88"/>
        <v>0</v>
      </c>
      <c r="EW9" s="13" t="str">
        <f t="shared" si="89"/>
        <v>0</v>
      </c>
      <c r="EX9" s="14">
        <f t="shared" si="90"/>
        <v>0</v>
      </c>
      <c r="EY9" s="14" t="str">
        <f t="shared" si="91"/>
        <v>0</v>
      </c>
      <c r="EZ9" s="14">
        <f t="shared" si="92"/>
        <v>0</v>
      </c>
    </row>
    <row r="10" spans="2:168" x14ac:dyDescent="0.2">
      <c r="B10" s="10" t="s">
        <v>12</v>
      </c>
      <c r="C10" s="17">
        <v>5</v>
      </c>
      <c r="D10" s="12"/>
      <c r="E10" s="17">
        <v>0</v>
      </c>
      <c r="F10" s="12"/>
      <c r="G10" s="17"/>
      <c r="H10" s="12"/>
      <c r="I10" s="17">
        <v>19</v>
      </c>
      <c r="J10" s="12"/>
      <c r="K10" s="67">
        <v>27</v>
      </c>
      <c r="L10" s="66"/>
      <c r="M10" s="17">
        <v>4</v>
      </c>
      <c r="N10" s="12"/>
      <c r="O10" s="17">
        <v>0</v>
      </c>
      <c r="P10" s="12"/>
      <c r="Q10" s="17">
        <v>9</v>
      </c>
      <c r="R10" s="12"/>
      <c r="S10" s="17">
        <v>15</v>
      </c>
      <c r="T10" s="12"/>
      <c r="U10" s="17">
        <v>15</v>
      </c>
      <c r="V10" s="12"/>
      <c r="W10" s="17">
        <v>11</v>
      </c>
      <c r="X10" s="12"/>
      <c r="Y10" s="17">
        <v>1</v>
      </c>
      <c r="Z10" s="12"/>
      <c r="AA10" s="17">
        <v>30</v>
      </c>
      <c r="AB10" s="12"/>
      <c r="AC10" s="17">
        <v>0</v>
      </c>
      <c r="AD10" s="12"/>
      <c r="AE10" s="17">
        <v>0</v>
      </c>
      <c r="AF10" s="12"/>
      <c r="AG10" s="17"/>
      <c r="AH10" s="12"/>
      <c r="AI10" s="17"/>
      <c r="AJ10" s="12"/>
      <c r="AK10" s="67"/>
      <c r="AL10" s="66"/>
      <c r="AM10" s="17"/>
      <c r="AN10" s="12"/>
      <c r="AO10" s="17">
        <v>4</v>
      </c>
      <c r="AP10" s="12"/>
      <c r="AQ10" s="17">
        <v>15</v>
      </c>
      <c r="AR10" s="12"/>
      <c r="AS10" s="17"/>
      <c r="AT10" s="12"/>
      <c r="AU10" s="15">
        <f t="shared" si="0"/>
        <v>16</v>
      </c>
      <c r="AV10" s="14">
        <f t="shared" si="1"/>
        <v>155</v>
      </c>
      <c r="AW10" s="14">
        <f t="shared" si="2"/>
        <v>0</v>
      </c>
      <c r="AX10" s="14">
        <f t="shared" si="3"/>
        <v>0</v>
      </c>
      <c r="AY10" s="16">
        <f t="shared" si="4"/>
        <v>9.6875</v>
      </c>
      <c r="BA10" s="10" t="str">
        <f>B5</f>
        <v>Joe Smith</v>
      </c>
      <c r="BB10" s="15">
        <f>AU5</f>
        <v>10</v>
      </c>
      <c r="BC10" s="14">
        <f>AV5</f>
        <v>163</v>
      </c>
      <c r="BD10" s="14">
        <f>AX5</f>
        <v>0</v>
      </c>
      <c r="BE10" s="16">
        <f>AY5</f>
        <v>16.3</v>
      </c>
      <c r="BQ10" s="13" t="str">
        <f t="shared" si="5"/>
        <v>1</v>
      </c>
      <c r="BR10" s="14">
        <f t="shared" si="99"/>
        <v>1</v>
      </c>
      <c r="BS10" s="14" t="str">
        <f t="shared" si="7"/>
        <v>0</v>
      </c>
      <c r="BT10" s="14">
        <f t="shared" si="100"/>
        <v>0</v>
      </c>
      <c r="BU10" s="13" t="str">
        <f t="shared" si="9"/>
        <v>1</v>
      </c>
      <c r="BV10" s="14">
        <f t="shared" si="93"/>
        <v>1</v>
      </c>
      <c r="BW10" s="14" t="str">
        <f t="shared" si="11"/>
        <v>0</v>
      </c>
      <c r="BX10" s="14">
        <f t="shared" si="94"/>
        <v>0</v>
      </c>
      <c r="BY10" s="13" t="str">
        <f t="shared" si="13"/>
        <v>0</v>
      </c>
      <c r="BZ10" s="14">
        <f t="shared" si="101"/>
        <v>0</v>
      </c>
      <c r="CA10" s="14" t="str">
        <f t="shared" si="15"/>
        <v>0</v>
      </c>
      <c r="CB10" s="14">
        <f t="shared" si="102"/>
        <v>0</v>
      </c>
      <c r="CC10" s="13" t="str">
        <f t="shared" si="17"/>
        <v>1</v>
      </c>
      <c r="CD10" s="14">
        <f t="shared" si="103"/>
        <v>1</v>
      </c>
      <c r="CE10" s="14" t="str">
        <f t="shared" si="19"/>
        <v>0</v>
      </c>
      <c r="CF10" s="14">
        <f t="shared" si="104"/>
        <v>0</v>
      </c>
      <c r="CG10" s="13" t="str">
        <f t="shared" si="21"/>
        <v>1</v>
      </c>
      <c r="CH10" s="14">
        <f t="shared" si="95"/>
        <v>1</v>
      </c>
      <c r="CI10" s="14" t="str">
        <f t="shared" si="23"/>
        <v>0</v>
      </c>
      <c r="CJ10" s="14">
        <f t="shared" si="96"/>
        <v>0</v>
      </c>
      <c r="CK10" s="13" t="str">
        <f t="shared" si="25"/>
        <v>1</v>
      </c>
      <c r="CL10" s="14">
        <f t="shared" si="105"/>
        <v>1</v>
      </c>
      <c r="CM10" s="14" t="str">
        <f t="shared" si="27"/>
        <v>0</v>
      </c>
      <c r="CN10" s="14">
        <f t="shared" si="106"/>
        <v>0</v>
      </c>
      <c r="CO10" s="13" t="str">
        <f t="shared" si="29"/>
        <v>1</v>
      </c>
      <c r="CP10" s="14">
        <f t="shared" si="107"/>
        <v>1</v>
      </c>
      <c r="CQ10" s="14" t="str">
        <f t="shared" si="31"/>
        <v>0</v>
      </c>
      <c r="CR10" s="14">
        <f t="shared" si="108"/>
        <v>0</v>
      </c>
      <c r="CS10" s="13" t="str">
        <f t="shared" si="33"/>
        <v>1</v>
      </c>
      <c r="CT10" s="14">
        <f t="shared" si="109"/>
        <v>1</v>
      </c>
      <c r="CU10" s="14" t="str">
        <f t="shared" si="35"/>
        <v>0</v>
      </c>
      <c r="CV10" s="14">
        <f t="shared" si="110"/>
        <v>0</v>
      </c>
      <c r="CW10" s="13" t="str">
        <f t="shared" si="37"/>
        <v>1</v>
      </c>
      <c r="CX10" s="14">
        <f t="shared" si="111"/>
        <v>1</v>
      </c>
      <c r="CY10" s="14" t="str">
        <f t="shared" si="39"/>
        <v>0</v>
      </c>
      <c r="CZ10" s="14">
        <f t="shared" si="112"/>
        <v>0</v>
      </c>
      <c r="DA10" s="13" t="str">
        <f t="shared" si="41"/>
        <v>1</v>
      </c>
      <c r="DB10" s="14">
        <f t="shared" si="97"/>
        <v>1</v>
      </c>
      <c r="DC10" s="14" t="str">
        <f t="shared" si="43"/>
        <v>0</v>
      </c>
      <c r="DD10" s="14">
        <f t="shared" si="98"/>
        <v>0</v>
      </c>
      <c r="DE10" s="13" t="str">
        <f t="shared" si="45"/>
        <v>1</v>
      </c>
      <c r="DF10" s="14">
        <f t="shared" si="46"/>
        <v>1</v>
      </c>
      <c r="DG10" s="14" t="str">
        <f t="shared" si="47"/>
        <v>0</v>
      </c>
      <c r="DH10" s="14">
        <f t="shared" si="48"/>
        <v>0</v>
      </c>
      <c r="DI10" s="13" t="str">
        <f t="shared" si="49"/>
        <v>1</v>
      </c>
      <c r="DJ10" s="14">
        <f t="shared" si="50"/>
        <v>1</v>
      </c>
      <c r="DK10" s="14" t="str">
        <f t="shared" si="51"/>
        <v>0</v>
      </c>
      <c r="DL10" s="14">
        <f t="shared" si="52"/>
        <v>0</v>
      </c>
      <c r="DM10" s="13" t="str">
        <f t="shared" si="53"/>
        <v>1</v>
      </c>
      <c r="DN10" s="14">
        <f t="shared" si="54"/>
        <v>1</v>
      </c>
      <c r="DO10" s="14" t="str">
        <f t="shared" si="55"/>
        <v>0</v>
      </c>
      <c r="DP10" s="14">
        <f t="shared" si="56"/>
        <v>0</v>
      </c>
      <c r="DQ10" s="13" t="str">
        <f t="shared" si="57"/>
        <v>1</v>
      </c>
      <c r="DR10" s="14">
        <f t="shared" si="58"/>
        <v>1</v>
      </c>
      <c r="DS10" s="14" t="str">
        <f t="shared" si="59"/>
        <v>0</v>
      </c>
      <c r="DT10" s="14">
        <f t="shared" si="60"/>
        <v>0</v>
      </c>
      <c r="DU10" s="13" t="str">
        <f t="shared" si="61"/>
        <v>1</v>
      </c>
      <c r="DV10" s="14">
        <f t="shared" si="62"/>
        <v>1</v>
      </c>
      <c r="DW10" s="14" t="str">
        <f t="shared" si="63"/>
        <v>0</v>
      </c>
      <c r="DX10" s="14">
        <f t="shared" si="64"/>
        <v>0</v>
      </c>
      <c r="DY10" s="13" t="str">
        <f t="shared" si="65"/>
        <v>0</v>
      </c>
      <c r="DZ10" s="14">
        <f t="shared" si="66"/>
        <v>0</v>
      </c>
      <c r="EA10" s="14" t="str">
        <f t="shared" si="67"/>
        <v>0</v>
      </c>
      <c r="EB10" s="14">
        <f t="shared" si="68"/>
        <v>0</v>
      </c>
      <c r="EC10" s="13" t="str">
        <f t="shared" si="69"/>
        <v>0</v>
      </c>
      <c r="ED10" s="14">
        <f t="shared" si="70"/>
        <v>0</v>
      </c>
      <c r="EE10" s="14" t="str">
        <f t="shared" si="71"/>
        <v>0</v>
      </c>
      <c r="EF10" s="14">
        <f t="shared" si="72"/>
        <v>0</v>
      </c>
      <c r="EG10" s="13" t="str">
        <f t="shared" si="73"/>
        <v>0</v>
      </c>
      <c r="EH10" s="14">
        <f t="shared" si="74"/>
        <v>0</v>
      </c>
      <c r="EI10" s="14" t="str">
        <f t="shared" si="75"/>
        <v>0</v>
      </c>
      <c r="EJ10" s="14">
        <f t="shared" si="76"/>
        <v>0</v>
      </c>
      <c r="EK10" s="13" t="str">
        <f t="shared" si="77"/>
        <v>0</v>
      </c>
      <c r="EL10" s="14">
        <f t="shared" si="78"/>
        <v>0</v>
      </c>
      <c r="EM10" s="14" t="str">
        <f t="shared" si="79"/>
        <v>0</v>
      </c>
      <c r="EN10" s="14">
        <f t="shared" si="80"/>
        <v>0</v>
      </c>
      <c r="EO10" s="13" t="str">
        <f t="shared" si="81"/>
        <v>1</v>
      </c>
      <c r="EP10" s="14">
        <f t="shared" si="82"/>
        <v>1</v>
      </c>
      <c r="EQ10" s="14" t="str">
        <f t="shared" si="83"/>
        <v>0</v>
      </c>
      <c r="ER10" s="14">
        <f t="shared" si="84"/>
        <v>0</v>
      </c>
      <c r="ES10" s="13" t="str">
        <f t="shared" si="85"/>
        <v>1</v>
      </c>
      <c r="ET10" s="14">
        <f t="shared" si="86"/>
        <v>1</v>
      </c>
      <c r="EU10" s="14" t="str">
        <f t="shared" si="87"/>
        <v>0</v>
      </c>
      <c r="EV10" s="14">
        <f t="shared" si="88"/>
        <v>0</v>
      </c>
      <c r="EW10" s="13" t="str">
        <f t="shared" si="89"/>
        <v>0</v>
      </c>
      <c r="EX10" s="14">
        <f t="shared" si="90"/>
        <v>0</v>
      </c>
      <c r="EY10" s="14" t="str">
        <f t="shared" si="91"/>
        <v>0</v>
      </c>
      <c r="EZ10" s="14">
        <f t="shared" si="92"/>
        <v>0</v>
      </c>
    </row>
    <row r="11" spans="2:168" x14ac:dyDescent="0.2">
      <c r="B11" s="10" t="s">
        <v>107</v>
      </c>
      <c r="C11" s="17">
        <v>5</v>
      </c>
      <c r="D11" s="12"/>
      <c r="E11" s="17"/>
      <c r="F11" s="12"/>
      <c r="G11" s="17"/>
      <c r="H11" s="12"/>
      <c r="I11" s="17"/>
      <c r="J11" s="12"/>
      <c r="K11" s="67"/>
      <c r="L11" s="66"/>
      <c r="M11" s="17">
        <v>17</v>
      </c>
      <c r="N11" s="12" t="s">
        <v>108</v>
      </c>
      <c r="O11" s="17"/>
      <c r="P11" s="12"/>
      <c r="Q11" s="17">
        <v>2</v>
      </c>
      <c r="R11" s="12" t="s">
        <v>108</v>
      </c>
      <c r="S11" s="17"/>
      <c r="T11" s="12"/>
      <c r="U11" s="17">
        <v>0</v>
      </c>
      <c r="V11" s="12"/>
      <c r="W11" s="17"/>
      <c r="X11" s="12"/>
      <c r="Y11" s="17">
        <v>0</v>
      </c>
      <c r="Z11" s="12"/>
      <c r="AA11" s="17"/>
      <c r="AB11" s="12"/>
      <c r="AC11" s="17"/>
      <c r="AD11" s="12"/>
      <c r="AE11" s="17">
        <v>0</v>
      </c>
      <c r="AF11" s="12"/>
      <c r="AG11" s="17"/>
      <c r="AH11" s="12"/>
      <c r="AI11" s="17"/>
      <c r="AJ11" s="12"/>
      <c r="AK11" s="67"/>
      <c r="AL11" s="66"/>
      <c r="AM11" s="17"/>
      <c r="AN11" s="12"/>
      <c r="AO11" s="17"/>
      <c r="AP11" s="12"/>
      <c r="AQ11" s="17"/>
      <c r="AR11" s="12"/>
      <c r="AS11" s="17"/>
      <c r="AT11" s="12"/>
      <c r="AU11" s="15">
        <f t="shared" si="0"/>
        <v>6</v>
      </c>
      <c r="AV11" s="14">
        <f t="shared" si="1"/>
        <v>24</v>
      </c>
      <c r="AW11" s="14">
        <f t="shared" si="2"/>
        <v>2</v>
      </c>
      <c r="AX11" s="14">
        <f t="shared" si="3"/>
        <v>2</v>
      </c>
      <c r="AY11" s="16">
        <f t="shared" si="4"/>
        <v>6</v>
      </c>
      <c r="BA11" s="10" t="str">
        <f>B7</f>
        <v>Alex Mitchell</v>
      </c>
      <c r="BB11" s="15">
        <f>AU7</f>
        <v>12</v>
      </c>
      <c r="BC11" s="14">
        <f>AV7</f>
        <v>273</v>
      </c>
      <c r="BD11" s="14">
        <f>AX7</f>
        <v>0</v>
      </c>
      <c r="BE11" s="16">
        <f>AY7</f>
        <v>22.75</v>
      </c>
      <c r="BF11" s="52"/>
      <c r="BG11" s="53"/>
      <c r="BQ11" s="13" t="str">
        <f t="shared" si="5"/>
        <v>1</v>
      </c>
      <c r="BR11" s="14">
        <f t="shared" si="99"/>
        <v>1</v>
      </c>
      <c r="BS11" s="14" t="str">
        <f t="shared" si="7"/>
        <v>0</v>
      </c>
      <c r="BT11" s="14">
        <f t="shared" si="100"/>
        <v>0</v>
      </c>
      <c r="BU11" s="13" t="str">
        <f t="shared" si="9"/>
        <v>0</v>
      </c>
      <c r="BV11" s="14">
        <f t="shared" si="93"/>
        <v>0</v>
      </c>
      <c r="BW11" s="14" t="str">
        <f t="shared" si="11"/>
        <v>0</v>
      </c>
      <c r="BX11" s="14">
        <f t="shared" si="94"/>
        <v>0</v>
      </c>
      <c r="BY11" s="13" t="str">
        <f t="shared" si="13"/>
        <v>0</v>
      </c>
      <c r="BZ11" s="14">
        <f t="shared" si="101"/>
        <v>0</v>
      </c>
      <c r="CA11" s="14" t="str">
        <f t="shared" si="15"/>
        <v>0</v>
      </c>
      <c r="CB11" s="14">
        <f t="shared" si="102"/>
        <v>0</v>
      </c>
      <c r="CC11" s="13" t="str">
        <f t="shared" si="17"/>
        <v>0</v>
      </c>
      <c r="CD11" s="14">
        <f t="shared" si="103"/>
        <v>0</v>
      </c>
      <c r="CE11" s="14" t="str">
        <f t="shared" si="19"/>
        <v>0</v>
      </c>
      <c r="CF11" s="14">
        <f t="shared" si="104"/>
        <v>0</v>
      </c>
      <c r="CG11" s="13" t="str">
        <f t="shared" si="21"/>
        <v>0</v>
      </c>
      <c r="CH11" s="14">
        <f t="shared" si="95"/>
        <v>0</v>
      </c>
      <c r="CI11" s="14" t="str">
        <f t="shared" si="23"/>
        <v>0</v>
      </c>
      <c r="CJ11" s="14">
        <f t="shared" si="96"/>
        <v>0</v>
      </c>
      <c r="CK11" s="13" t="str">
        <f t="shared" si="25"/>
        <v>1</v>
      </c>
      <c r="CL11" s="14">
        <f t="shared" si="105"/>
        <v>1</v>
      </c>
      <c r="CM11" s="14" t="str">
        <f t="shared" si="27"/>
        <v>1</v>
      </c>
      <c r="CN11" s="14">
        <f t="shared" si="106"/>
        <v>1</v>
      </c>
      <c r="CO11" s="13" t="str">
        <f t="shared" si="29"/>
        <v>0</v>
      </c>
      <c r="CP11" s="14">
        <f t="shared" si="107"/>
        <v>0</v>
      </c>
      <c r="CQ11" s="14" t="str">
        <f t="shared" si="31"/>
        <v>0</v>
      </c>
      <c r="CR11" s="14">
        <f t="shared" si="108"/>
        <v>0</v>
      </c>
      <c r="CS11" s="13" t="str">
        <f t="shared" si="33"/>
        <v>1</v>
      </c>
      <c r="CT11" s="14">
        <f t="shared" si="109"/>
        <v>1</v>
      </c>
      <c r="CU11" s="14" t="str">
        <f t="shared" si="35"/>
        <v>1</v>
      </c>
      <c r="CV11" s="14">
        <f t="shared" si="110"/>
        <v>1</v>
      </c>
      <c r="CW11" s="13" t="str">
        <f t="shared" si="37"/>
        <v>0</v>
      </c>
      <c r="CX11" s="14">
        <f t="shared" si="111"/>
        <v>0</v>
      </c>
      <c r="CY11" s="14" t="str">
        <f t="shared" si="39"/>
        <v>0</v>
      </c>
      <c r="CZ11" s="14">
        <f t="shared" si="112"/>
        <v>0</v>
      </c>
      <c r="DA11" s="13" t="str">
        <f t="shared" si="41"/>
        <v>1</v>
      </c>
      <c r="DB11" s="14">
        <f t="shared" si="97"/>
        <v>1</v>
      </c>
      <c r="DC11" s="14" t="str">
        <f t="shared" si="43"/>
        <v>0</v>
      </c>
      <c r="DD11" s="14">
        <f t="shared" si="98"/>
        <v>0</v>
      </c>
      <c r="DE11" s="13" t="str">
        <f t="shared" si="45"/>
        <v>0</v>
      </c>
      <c r="DF11" s="14">
        <f t="shared" si="46"/>
        <v>0</v>
      </c>
      <c r="DG11" s="14" t="str">
        <f t="shared" si="47"/>
        <v>0</v>
      </c>
      <c r="DH11" s="14">
        <f t="shared" si="48"/>
        <v>0</v>
      </c>
      <c r="DI11" s="13" t="str">
        <f t="shared" si="49"/>
        <v>1</v>
      </c>
      <c r="DJ11" s="14">
        <f t="shared" si="50"/>
        <v>1</v>
      </c>
      <c r="DK11" s="14" t="str">
        <f t="shared" si="51"/>
        <v>0</v>
      </c>
      <c r="DL11" s="14">
        <f t="shared" si="52"/>
        <v>0</v>
      </c>
      <c r="DM11" s="13" t="str">
        <f t="shared" si="53"/>
        <v>0</v>
      </c>
      <c r="DN11" s="14">
        <f t="shared" si="54"/>
        <v>0</v>
      </c>
      <c r="DO11" s="14" t="str">
        <f t="shared" si="55"/>
        <v>0</v>
      </c>
      <c r="DP11" s="14">
        <f t="shared" si="56"/>
        <v>0</v>
      </c>
      <c r="DQ11" s="13" t="str">
        <f t="shared" si="57"/>
        <v>0</v>
      </c>
      <c r="DR11" s="14">
        <f t="shared" si="58"/>
        <v>0</v>
      </c>
      <c r="DS11" s="14" t="str">
        <f t="shared" si="59"/>
        <v>0</v>
      </c>
      <c r="DT11" s="14">
        <f t="shared" si="60"/>
        <v>0</v>
      </c>
      <c r="DU11" s="13" t="str">
        <f t="shared" si="61"/>
        <v>1</v>
      </c>
      <c r="DV11" s="14">
        <f t="shared" si="62"/>
        <v>1</v>
      </c>
      <c r="DW11" s="14" t="str">
        <f t="shared" si="63"/>
        <v>0</v>
      </c>
      <c r="DX11" s="14">
        <f t="shared" si="64"/>
        <v>0</v>
      </c>
      <c r="DY11" s="13" t="str">
        <f t="shared" si="65"/>
        <v>0</v>
      </c>
      <c r="DZ11" s="14">
        <f t="shared" si="66"/>
        <v>0</v>
      </c>
      <c r="EA11" s="14" t="str">
        <f t="shared" si="67"/>
        <v>0</v>
      </c>
      <c r="EB11" s="14">
        <f t="shared" si="68"/>
        <v>0</v>
      </c>
      <c r="EC11" s="13" t="str">
        <f t="shared" si="69"/>
        <v>0</v>
      </c>
      <c r="ED11" s="14">
        <f t="shared" si="70"/>
        <v>0</v>
      </c>
      <c r="EE11" s="14" t="str">
        <f t="shared" si="71"/>
        <v>0</v>
      </c>
      <c r="EF11" s="14">
        <f t="shared" si="72"/>
        <v>0</v>
      </c>
      <c r="EG11" s="13" t="str">
        <f t="shared" si="73"/>
        <v>0</v>
      </c>
      <c r="EH11" s="14">
        <f t="shared" si="74"/>
        <v>0</v>
      </c>
      <c r="EI11" s="14" t="str">
        <f t="shared" si="75"/>
        <v>0</v>
      </c>
      <c r="EJ11" s="14">
        <f t="shared" si="76"/>
        <v>0</v>
      </c>
      <c r="EK11" s="13" t="str">
        <f t="shared" si="77"/>
        <v>0</v>
      </c>
      <c r="EL11" s="14">
        <f t="shared" si="78"/>
        <v>0</v>
      </c>
      <c r="EM11" s="14" t="str">
        <f t="shared" si="79"/>
        <v>0</v>
      </c>
      <c r="EN11" s="14">
        <f t="shared" si="80"/>
        <v>0</v>
      </c>
      <c r="EO11" s="13" t="str">
        <f t="shared" si="81"/>
        <v>0</v>
      </c>
      <c r="EP11" s="14">
        <f t="shared" si="82"/>
        <v>0</v>
      </c>
      <c r="EQ11" s="14" t="str">
        <f t="shared" si="83"/>
        <v>0</v>
      </c>
      <c r="ER11" s="14">
        <f t="shared" si="84"/>
        <v>0</v>
      </c>
      <c r="ES11" s="13" t="str">
        <f t="shared" si="85"/>
        <v>0</v>
      </c>
      <c r="ET11" s="14">
        <f t="shared" si="86"/>
        <v>0</v>
      </c>
      <c r="EU11" s="14" t="str">
        <f t="shared" si="87"/>
        <v>0</v>
      </c>
      <c r="EV11" s="14">
        <f t="shared" si="88"/>
        <v>0</v>
      </c>
      <c r="EW11" s="13" t="str">
        <f t="shared" si="89"/>
        <v>0</v>
      </c>
      <c r="EX11" s="14">
        <f t="shared" si="90"/>
        <v>0</v>
      </c>
      <c r="EY11" s="14" t="str">
        <f t="shared" si="91"/>
        <v>0</v>
      </c>
      <c r="EZ11" s="14">
        <f t="shared" si="92"/>
        <v>0</v>
      </c>
    </row>
    <row r="12" spans="2:168" x14ac:dyDescent="0.2">
      <c r="B12" s="10" t="s">
        <v>15</v>
      </c>
      <c r="C12" s="17">
        <v>18</v>
      </c>
      <c r="D12" s="19" t="s">
        <v>108</v>
      </c>
      <c r="E12" s="17">
        <v>0</v>
      </c>
      <c r="F12" s="19"/>
      <c r="G12" s="17"/>
      <c r="H12" s="19"/>
      <c r="I12" s="17">
        <v>16</v>
      </c>
      <c r="J12" s="19"/>
      <c r="K12" s="67">
        <v>0</v>
      </c>
      <c r="L12" s="68"/>
      <c r="M12" s="17"/>
      <c r="N12" s="19"/>
      <c r="O12" s="17">
        <v>3</v>
      </c>
      <c r="P12" s="19"/>
      <c r="Q12" s="17"/>
      <c r="R12" s="19"/>
      <c r="S12" s="17">
        <v>11</v>
      </c>
      <c r="T12" s="19" t="s">
        <v>108</v>
      </c>
      <c r="U12" s="17">
        <v>0</v>
      </c>
      <c r="V12" s="19" t="s">
        <v>108</v>
      </c>
      <c r="W12" s="17"/>
      <c r="X12" s="19"/>
      <c r="Y12" s="17"/>
      <c r="Z12" s="19"/>
      <c r="AA12" s="17"/>
      <c r="AB12" s="19"/>
      <c r="AC12" s="17">
        <v>4</v>
      </c>
      <c r="AD12" s="19"/>
      <c r="AE12" s="17">
        <v>51</v>
      </c>
      <c r="AF12" s="19" t="s">
        <v>108</v>
      </c>
      <c r="AG12" s="17"/>
      <c r="AH12" s="19"/>
      <c r="AI12" s="17">
        <v>2</v>
      </c>
      <c r="AJ12" s="19"/>
      <c r="AK12" s="67">
        <v>28</v>
      </c>
      <c r="AL12" s="68"/>
      <c r="AM12" s="17">
        <v>23</v>
      </c>
      <c r="AN12" s="19"/>
      <c r="AO12" s="17"/>
      <c r="AP12" s="19"/>
      <c r="AQ12" s="17">
        <v>6</v>
      </c>
      <c r="AR12" s="19"/>
      <c r="AS12" s="17"/>
      <c r="AT12" s="19"/>
      <c r="AU12" s="15">
        <f t="shared" si="0"/>
        <v>13</v>
      </c>
      <c r="AV12" s="14">
        <f t="shared" si="1"/>
        <v>162</v>
      </c>
      <c r="AW12" s="14">
        <f t="shared" si="2"/>
        <v>4</v>
      </c>
      <c r="AX12" s="14">
        <f t="shared" si="3"/>
        <v>4</v>
      </c>
      <c r="AY12" s="16">
        <f t="shared" si="4"/>
        <v>18</v>
      </c>
      <c r="BA12" s="10"/>
      <c r="BB12" s="15"/>
      <c r="BC12" s="14"/>
      <c r="BD12" s="14"/>
      <c r="BE12" s="16"/>
      <c r="BQ12" s="13" t="str">
        <f t="shared" si="5"/>
        <v>1</v>
      </c>
      <c r="BR12" s="14">
        <f t="shared" si="99"/>
        <v>1</v>
      </c>
      <c r="BS12" s="14" t="str">
        <f t="shared" si="7"/>
        <v>1</v>
      </c>
      <c r="BT12" s="14">
        <f t="shared" si="100"/>
        <v>1</v>
      </c>
      <c r="BU12" s="13" t="str">
        <f t="shared" si="9"/>
        <v>1</v>
      </c>
      <c r="BV12" s="14">
        <f t="shared" si="93"/>
        <v>1</v>
      </c>
      <c r="BW12" s="14" t="str">
        <f t="shared" si="11"/>
        <v>0</v>
      </c>
      <c r="BX12" s="14">
        <f t="shared" si="94"/>
        <v>0</v>
      </c>
      <c r="BY12" s="13" t="str">
        <f t="shared" si="13"/>
        <v>0</v>
      </c>
      <c r="BZ12" s="14">
        <f t="shared" si="101"/>
        <v>0</v>
      </c>
      <c r="CA12" s="14" t="str">
        <f t="shared" si="15"/>
        <v>0</v>
      </c>
      <c r="CB12" s="14">
        <f t="shared" si="102"/>
        <v>0</v>
      </c>
      <c r="CC12" s="13" t="str">
        <f t="shared" si="17"/>
        <v>1</v>
      </c>
      <c r="CD12" s="14">
        <f t="shared" si="103"/>
        <v>1</v>
      </c>
      <c r="CE12" s="14" t="str">
        <f t="shared" si="19"/>
        <v>0</v>
      </c>
      <c r="CF12" s="14">
        <f t="shared" si="104"/>
        <v>0</v>
      </c>
      <c r="CG12" s="13" t="str">
        <f t="shared" si="21"/>
        <v>1</v>
      </c>
      <c r="CH12" s="14">
        <f t="shared" si="95"/>
        <v>1</v>
      </c>
      <c r="CI12" s="14" t="str">
        <f t="shared" si="23"/>
        <v>0</v>
      </c>
      <c r="CJ12" s="14">
        <f t="shared" si="96"/>
        <v>0</v>
      </c>
      <c r="CK12" s="13" t="str">
        <f t="shared" si="25"/>
        <v>0</v>
      </c>
      <c r="CL12" s="14">
        <f t="shared" si="105"/>
        <v>0</v>
      </c>
      <c r="CM12" s="14" t="str">
        <f t="shared" si="27"/>
        <v>0</v>
      </c>
      <c r="CN12" s="14">
        <f t="shared" si="106"/>
        <v>0</v>
      </c>
      <c r="CO12" s="13" t="str">
        <f t="shared" si="29"/>
        <v>1</v>
      </c>
      <c r="CP12" s="14">
        <f t="shared" si="107"/>
        <v>1</v>
      </c>
      <c r="CQ12" s="14" t="str">
        <f t="shared" si="31"/>
        <v>0</v>
      </c>
      <c r="CR12" s="14">
        <f t="shared" si="108"/>
        <v>0</v>
      </c>
      <c r="CS12" s="13" t="str">
        <f t="shared" si="33"/>
        <v>0</v>
      </c>
      <c r="CT12" s="14">
        <f t="shared" si="109"/>
        <v>0</v>
      </c>
      <c r="CU12" s="14" t="str">
        <f t="shared" si="35"/>
        <v>0</v>
      </c>
      <c r="CV12" s="14">
        <f t="shared" si="110"/>
        <v>0</v>
      </c>
      <c r="CW12" s="13" t="str">
        <f t="shared" si="37"/>
        <v>1</v>
      </c>
      <c r="CX12" s="14">
        <f t="shared" si="111"/>
        <v>1</v>
      </c>
      <c r="CY12" s="14" t="str">
        <f t="shared" si="39"/>
        <v>1</v>
      </c>
      <c r="CZ12" s="14">
        <f t="shared" si="112"/>
        <v>1</v>
      </c>
      <c r="DA12" s="13" t="str">
        <f t="shared" si="41"/>
        <v>1</v>
      </c>
      <c r="DB12" s="14">
        <f t="shared" si="97"/>
        <v>1</v>
      </c>
      <c r="DC12" s="14" t="str">
        <f t="shared" si="43"/>
        <v>1</v>
      </c>
      <c r="DD12" s="14">
        <f t="shared" si="98"/>
        <v>1</v>
      </c>
      <c r="DE12" s="13" t="str">
        <f t="shared" si="45"/>
        <v>0</v>
      </c>
      <c r="DF12" s="14">
        <f t="shared" si="46"/>
        <v>0</v>
      </c>
      <c r="DG12" s="14" t="str">
        <f t="shared" si="47"/>
        <v>0</v>
      </c>
      <c r="DH12" s="14">
        <f t="shared" si="48"/>
        <v>0</v>
      </c>
      <c r="DI12" s="13" t="str">
        <f t="shared" si="49"/>
        <v>0</v>
      </c>
      <c r="DJ12" s="14">
        <f t="shared" si="50"/>
        <v>0</v>
      </c>
      <c r="DK12" s="14" t="str">
        <f t="shared" si="51"/>
        <v>0</v>
      </c>
      <c r="DL12" s="14">
        <f t="shared" si="52"/>
        <v>0</v>
      </c>
      <c r="DM12" s="13" t="str">
        <f t="shared" si="53"/>
        <v>0</v>
      </c>
      <c r="DN12" s="14">
        <f t="shared" si="54"/>
        <v>0</v>
      </c>
      <c r="DO12" s="14" t="str">
        <f t="shared" si="55"/>
        <v>0</v>
      </c>
      <c r="DP12" s="14">
        <f t="shared" si="56"/>
        <v>0</v>
      </c>
      <c r="DQ12" s="13" t="str">
        <f t="shared" si="57"/>
        <v>1</v>
      </c>
      <c r="DR12" s="14">
        <f t="shared" si="58"/>
        <v>1</v>
      </c>
      <c r="DS12" s="14" t="str">
        <f t="shared" si="59"/>
        <v>0</v>
      </c>
      <c r="DT12" s="14">
        <f t="shared" si="60"/>
        <v>0</v>
      </c>
      <c r="DU12" s="13" t="str">
        <f t="shared" si="61"/>
        <v>1</v>
      </c>
      <c r="DV12" s="14">
        <f t="shared" si="62"/>
        <v>1</v>
      </c>
      <c r="DW12" s="14" t="str">
        <f t="shared" si="63"/>
        <v>1</v>
      </c>
      <c r="DX12" s="14">
        <f t="shared" si="64"/>
        <v>1</v>
      </c>
      <c r="DY12" s="13" t="str">
        <f t="shared" si="65"/>
        <v>0</v>
      </c>
      <c r="DZ12" s="14">
        <f t="shared" si="66"/>
        <v>0</v>
      </c>
      <c r="EA12" s="14" t="str">
        <f t="shared" si="67"/>
        <v>0</v>
      </c>
      <c r="EB12" s="14">
        <f t="shared" si="68"/>
        <v>0</v>
      </c>
      <c r="EC12" s="13" t="str">
        <f t="shared" si="69"/>
        <v>1</v>
      </c>
      <c r="ED12" s="14">
        <f t="shared" si="70"/>
        <v>1</v>
      </c>
      <c r="EE12" s="14" t="str">
        <f t="shared" si="71"/>
        <v>0</v>
      </c>
      <c r="EF12" s="14">
        <f t="shared" si="72"/>
        <v>0</v>
      </c>
      <c r="EG12" s="13" t="str">
        <f t="shared" si="73"/>
        <v>1</v>
      </c>
      <c r="EH12" s="14">
        <f t="shared" si="74"/>
        <v>1</v>
      </c>
      <c r="EI12" s="14" t="str">
        <f t="shared" si="75"/>
        <v>0</v>
      </c>
      <c r="EJ12" s="14">
        <f t="shared" si="76"/>
        <v>0</v>
      </c>
      <c r="EK12" s="13" t="str">
        <f t="shared" si="77"/>
        <v>1</v>
      </c>
      <c r="EL12" s="14">
        <f t="shared" si="78"/>
        <v>1</v>
      </c>
      <c r="EM12" s="14" t="str">
        <f t="shared" si="79"/>
        <v>0</v>
      </c>
      <c r="EN12" s="14">
        <f t="shared" si="80"/>
        <v>0</v>
      </c>
      <c r="EO12" s="13" t="str">
        <f t="shared" si="81"/>
        <v>0</v>
      </c>
      <c r="EP12" s="14">
        <f t="shared" si="82"/>
        <v>0</v>
      </c>
      <c r="EQ12" s="14" t="str">
        <f t="shared" si="83"/>
        <v>0</v>
      </c>
      <c r="ER12" s="14">
        <f t="shared" si="84"/>
        <v>0</v>
      </c>
      <c r="ES12" s="13" t="str">
        <f t="shared" si="85"/>
        <v>1</v>
      </c>
      <c r="ET12" s="14">
        <f t="shared" si="86"/>
        <v>1</v>
      </c>
      <c r="EU12" s="14" t="str">
        <f t="shared" si="87"/>
        <v>0</v>
      </c>
      <c r="EV12" s="14">
        <f t="shared" si="88"/>
        <v>0</v>
      </c>
      <c r="EW12" s="13" t="str">
        <f t="shared" si="89"/>
        <v>0</v>
      </c>
      <c r="EX12" s="14">
        <f t="shared" si="90"/>
        <v>0</v>
      </c>
      <c r="EY12" s="14" t="str">
        <f t="shared" si="91"/>
        <v>0</v>
      </c>
      <c r="EZ12" s="14">
        <f t="shared" si="92"/>
        <v>0</v>
      </c>
    </row>
    <row r="13" spans="2:168" x14ac:dyDescent="0.2">
      <c r="B13" s="10" t="s">
        <v>109</v>
      </c>
      <c r="C13" s="17">
        <v>4</v>
      </c>
      <c r="D13" s="12" t="s">
        <v>108</v>
      </c>
      <c r="E13" s="17">
        <v>12</v>
      </c>
      <c r="F13" s="12"/>
      <c r="G13" s="17"/>
      <c r="H13" s="12"/>
      <c r="I13" s="17">
        <v>3</v>
      </c>
      <c r="J13" s="12"/>
      <c r="K13" s="67"/>
      <c r="L13" s="66"/>
      <c r="M13" s="17"/>
      <c r="N13" s="12"/>
      <c r="O13" s="17">
        <v>4</v>
      </c>
      <c r="P13" s="12"/>
      <c r="Q13" s="17"/>
      <c r="R13" s="12"/>
      <c r="S13" s="17">
        <v>0</v>
      </c>
      <c r="T13" s="12"/>
      <c r="U13" s="17">
        <v>0</v>
      </c>
      <c r="V13" s="12"/>
      <c r="W13" s="17">
        <v>0</v>
      </c>
      <c r="X13" s="12"/>
      <c r="Y13" s="17">
        <v>0</v>
      </c>
      <c r="Z13" s="12"/>
      <c r="AA13" s="17"/>
      <c r="AB13" s="12"/>
      <c r="AC13" s="17">
        <v>0</v>
      </c>
      <c r="AD13" s="12"/>
      <c r="AE13" s="17"/>
      <c r="AF13" s="12"/>
      <c r="AG13" s="17"/>
      <c r="AH13" s="12"/>
      <c r="AI13" s="17">
        <v>0</v>
      </c>
      <c r="AJ13" s="12"/>
      <c r="AK13" s="67">
        <v>1</v>
      </c>
      <c r="AL13" s="66" t="s">
        <v>108</v>
      </c>
      <c r="AM13" s="17">
        <v>0</v>
      </c>
      <c r="AN13" s="12" t="s">
        <v>108</v>
      </c>
      <c r="AO13" s="17"/>
      <c r="AP13" s="12"/>
      <c r="AQ13" s="17">
        <v>9</v>
      </c>
      <c r="AR13" s="12" t="s">
        <v>108</v>
      </c>
      <c r="AS13" s="17"/>
      <c r="AT13" s="12"/>
      <c r="AU13" s="15">
        <f t="shared" si="0"/>
        <v>13</v>
      </c>
      <c r="AV13" s="14">
        <f t="shared" si="1"/>
        <v>33</v>
      </c>
      <c r="AW13" s="14">
        <f t="shared" si="2"/>
        <v>4</v>
      </c>
      <c r="AX13" s="14">
        <f t="shared" si="3"/>
        <v>4</v>
      </c>
      <c r="AY13" s="16">
        <f t="shared" si="4"/>
        <v>3.6666666666666665</v>
      </c>
      <c r="BB13" s="1"/>
      <c r="BQ13" s="13" t="str">
        <f t="shared" si="5"/>
        <v>1</v>
      </c>
      <c r="BR13" s="14">
        <f t="shared" si="99"/>
        <v>1</v>
      </c>
      <c r="BS13" s="14" t="str">
        <f t="shared" si="7"/>
        <v>1</v>
      </c>
      <c r="BT13" s="14">
        <f t="shared" si="100"/>
        <v>1</v>
      </c>
      <c r="BU13" s="13" t="str">
        <f t="shared" si="9"/>
        <v>1</v>
      </c>
      <c r="BV13" s="14">
        <f t="shared" si="93"/>
        <v>1</v>
      </c>
      <c r="BW13" s="14" t="str">
        <f t="shared" si="11"/>
        <v>0</v>
      </c>
      <c r="BX13" s="14">
        <f t="shared" si="94"/>
        <v>0</v>
      </c>
      <c r="BY13" s="13" t="str">
        <f t="shared" si="13"/>
        <v>0</v>
      </c>
      <c r="BZ13" s="14">
        <f t="shared" si="101"/>
        <v>0</v>
      </c>
      <c r="CA13" s="14" t="str">
        <f t="shared" si="15"/>
        <v>0</v>
      </c>
      <c r="CB13" s="14">
        <f t="shared" si="102"/>
        <v>0</v>
      </c>
      <c r="CC13" s="13" t="str">
        <f t="shared" si="17"/>
        <v>1</v>
      </c>
      <c r="CD13" s="14">
        <f t="shared" si="103"/>
        <v>1</v>
      </c>
      <c r="CE13" s="14" t="str">
        <f t="shared" si="19"/>
        <v>0</v>
      </c>
      <c r="CF13" s="14">
        <f t="shared" si="104"/>
        <v>0</v>
      </c>
      <c r="CG13" s="13" t="str">
        <f t="shared" si="21"/>
        <v>0</v>
      </c>
      <c r="CH13" s="14">
        <f t="shared" si="95"/>
        <v>0</v>
      </c>
      <c r="CI13" s="14" t="str">
        <f t="shared" si="23"/>
        <v>0</v>
      </c>
      <c r="CJ13" s="14">
        <f t="shared" si="96"/>
        <v>0</v>
      </c>
      <c r="CK13" s="13" t="str">
        <f t="shared" si="25"/>
        <v>0</v>
      </c>
      <c r="CL13" s="14">
        <f t="shared" si="105"/>
        <v>0</v>
      </c>
      <c r="CM13" s="14" t="str">
        <f t="shared" si="27"/>
        <v>0</v>
      </c>
      <c r="CN13" s="14">
        <f t="shared" si="106"/>
        <v>0</v>
      </c>
      <c r="CO13" s="13" t="str">
        <f t="shared" si="29"/>
        <v>1</v>
      </c>
      <c r="CP13" s="14">
        <f t="shared" si="107"/>
        <v>1</v>
      </c>
      <c r="CQ13" s="14" t="str">
        <f t="shared" si="31"/>
        <v>0</v>
      </c>
      <c r="CR13" s="14">
        <f t="shared" si="108"/>
        <v>0</v>
      </c>
      <c r="CS13" s="13" t="str">
        <f t="shared" si="33"/>
        <v>0</v>
      </c>
      <c r="CT13" s="14">
        <f t="shared" si="109"/>
        <v>0</v>
      </c>
      <c r="CU13" s="14" t="str">
        <f t="shared" si="35"/>
        <v>0</v>
      </c>
      <c r="CV13" s="14">
        <f t="shared" si="110"/>
        <v>0</v>
      </c>
      <c r="CW13" s="13" t="str">
        <f t="shared" si="37"/>
        <v>1</v>
      </c>
      <c r="CX13" s="14">
        <f t="shared" si="111"/>
        <v>1</v>
      </c>
      <c r="CY13" s="14" t="str">
        <f t="shared" si="39"/>
        <v>0</v>
      </c>
      <c r="CZ13" s="14">
        <f t="shared" si="112"/>
        <v>0</v>
      </c>
      <c r="DA13" s="13" t="str">
        <f t="shared" si="41"/>
        <v>1</v>
      </c>
      <c r="DB13" s="14">
        <f t="shared" si="97"/>
        <v>1</v>
      </c>
      <c r="DC13" s="14" t="str">
        <f t="shared" si="43"/>
        <v>0</v>
      </c>
      <c r="DD13" s="14">
        <f t="shared" si="98"/>
        <v>0</v>
      </c>
      <c r="DE13" s="13" t="str">
        <f t="shared" si="45"/>
        <v>1</v>
      </c>
      <c r="DF13" s="14">
        <f t="shared" si="46"/>
        <v>1</v>
      </c>
      <c r="DG13" s="14" t="str">
        <f t="shared" si="47"/>
        <v>0</v>
      </c>
      <c r="DH13" s="14">
        <f t="shared" si="48"/>
        <v>0</v>
      </c>
      <c r="DI13" s="13" t="str">
        <f t="shared" si="49"/>
        <v>1</v>
      </c>
      <c r="DJ13" s="14">
        <f t="shared" si="50"/>
        <v>1</v>
      </c>
      <c r="DK13" s="14" t="str">
        <f t="shared" si="51"/>
        <v>0</v>
      </c>
      <c r="DL13" s="14">
        <f t="shared" si="52"/>
        <v>0</v>
      </c>
      <c r="DM13" s="13" t="str">
        <f t="shared" si="53"/>
        <v>0</v>
      </c>
      <c r="DN13" s="14">
        <f t="shared" si="54"/>
        <v>0</v>
      </c>
      <c r="DO13" s="14" t="str">
        <f t="shared" si="55"/>
        <v>0</v>
      </c>
      <c r="DP13" s="14">
        <f t="shared" si="56"/>
        <v>0</v>
      </c>
      <c r="DQ13" s="13" t="str">
        <f t="shared" si="57"/>
        <v>1</v>
      </c>
      <c r="DR13" s="14">
        <f t="shared" si="58"/>
        <v>1</v>
      </c>
      <c r="DS13" s="14" t="str">
        <f t="shared" si="59"/>
        <v>0</v>
      </c>
      <c r="DT13" s="14">
        <f t="shared" si="60"/>
        <v>0</v>
      </c>
      <c r="DU13" s="13" t="str">
        <f t="shared" si="61"/>
        <v>0</v>
      </c>
      <c r="DV13" s="14">
        <f t="shared" si="62"/>
        <v>0</v>
      </c>
      <c r="DW13" s="14" t="str">
        <f t="shared" si="63"/>
        <v>0</v>
      </c>
      <c r="DX13" s="14">
        <f t="shared" si="64"/>
        <v>0</v>
      </c>
      <c r="DY13" s="13" t="str">
        <f t="shared" si="65"/>
        <v>0</v>
      </c>
      <c r="DZ13" s="14">
        <f t="shared" si="66"/>
        <v>0</v>
      </c>
      <c r="EA13" s="14" t="str">
        <f t="shared" si="67"/>
        <v>0</v>
      </c>
      <c r="EB13" s="14">
        <f t="shared" si="68"/>
        <v>0</v>
      </c>
      <c r="EC13" s="13" t="str">
        <f t="shared" si="69"/>
        <v>1</v>
      </c>
      <c r="ED13" s="14">
        <f t="shared" si="70"/>
        <v>1</v>
      </c>
      <c r="EE13" s="14" t="str">
        <f t="shared" si="71"/>
        <v>0</v>
      </c>
      <c r="EF13" s="14">
        <f t="shared" si="72"/>
        <v>0</v>
      </c>
      <c r="EG13" s="13" t="str">
        <f t="shared" si="73"/>
        <v>1</v>
      </c>
      <c r="EH13" s="14">
        <f t="shared" si="74"/>
        <v>1</v>
      </c>
      <c r="EI13" s="14" t="str">
        <f t="shared" si="75"/>
        <v>1</v>
      </c>
      <c r="EJ13" s="14">
        <f t="shared" si="76"/>
        <v>1</v>
      </c>
      <c r="EK13" s="13" t="str">
        <f t="shared" si="77"/>
        <v>1</v>
      </c>
      <c r="EL13" s="14">
        <f t="shared" si="78"/>
        <v>1</v>
      </c>
      <c r="EM13" s="14" t="str">
        <f t="shared" si="79"/>
        <v>1</v>
      </c>
      <c r="EN13" s="14">
        <f t="shared" si="80"/>
        <v>1</v>
      </c>
      <c r="EO13" s="13" t="str">
        <f t="shared" si="81"/>
        <v>0</v>
      </c>
      <c r="EP13" s="14">
        <f t="shared" si="82"/>
        <v>0</v>
      </c>
      <c r="EQ13" s="14" t="str">
        <f t="shared" si="83"/>
        <v>0</v>
      </c>
      <c r="ER13" s="14">
        <f t="shared" si="84"/>
        <v>0</v>
      </c>
      <c r="ES13" s="13" t="str">
        <f t="shared" si="85"/>
        <v>1</v>
      </c>
      <c r="ET13" s="14">
        <f t="shared" si="86"/>
        <v>1</v>
      </c>
      <c r="EU13" s="14" t="str">
        <f t="shared" si="87"/>
        <v>1</v>
      </c>
      <c r="EV13" s="14">
        <f t="shared" si="88"/>
        <v>1</v>
      </c>
      <c r="EW13" s="13" t="str">
        <f t="shared" si="89"/>
        <v>0</v>
      </c>
      <c r="EX13" s="14">
        <f t="shared" si="90"/>
        <v>0</v>
      </c>
      <c r="EY13" s="14" t="str">
        <f t="shared" si="91"/>
        <v>0</v>
      </c>
      <c r="EZ13" s="14">
        <f t="shared" si="92"/>
        <v>0</v>
      </c>
    </row>
    <row r="14" spans="2:168" x14ac:dyDescent="0.2">
      <c r="B14" s="10" t="s">
        <v>110</v>
      </c>
      <c r="C14" s="17"/>
      <c r="D14" s="12"/>
      <c r="E14" s="17"/>
      <c r="F14" s="12"/>
      <c r="G14" s="17"/>
      <c r="H14" s="12"/>
      <c r="I14" s="17"/>
      <c r="J14" s="12"/>
      <c r="K14" s="67"/>
      <c r="L14" s="66"/>
      <c r="M14" s="17"/>
      <c r="N14" s="12"/>
      <c r="O14" s="17">
        <v>1</v>
      </c>
      <c r="P14" s="12" t="s">
        <v>108</v>
      </c>
      <c r="Q14" s="17"/>
      <c r="R14" s="12"/>
      <c r="S14" s="17"/>
      <c r="T14" s="12"/>
      <c r="U14" s="17"/>
      <c r="V14" s="12"/>
      <c r="W14" s="17"/>
      <c r="X14" s="12"/>
      <c r="Y14" s="17"/>
      <c r="Z14" s="12"/>
      <c r="AA14" s="17"/>
      <c r="AB14" s="12"/>
      <c r="AC14" s="17"/>
      <c r="AD14" s="12"/>
      <c r="AE14" s="17"/>
      <c r="AF14" s="12"/>
      <c r="AG14" s="17"/>
      <c r="AH14" s="12"/>
      <c r="AI14" s="17"/>
      <c r="AJ14" s="12"/>
      <c r="AK14" s="67"/>
      <c r="AL14" s="66"/>
      <c r="AM14" s="17"/>
      <c r="AN14" s="12"/>
      <c r="AO14" s="17"/>
      <c r="AP14" s="12"/>
      <c r="AQ14" s="17"/>
      <c r="AR14" s="12"/>
      <c r="AS14" s="17"/>
      <c r="AT14" s="12"/>
      <c r="AU14" s="15">
        <f t="shared" si="0"/>
        <v>1</v>
      </c>
      <c r="AV14" s="14">
        <f t="shared" si="1"/>
        <v>1</v>
      </c>
      <c r="AW14" s="14">
        <f t="shared" si="2"/>
        <v>1</v>
      </c>
      <c r="AX14" s="14">
        <f t="shared" si="3"/>
        <v>1</v>
      </c>
      <c r="AY14" s="16" t="e">
        <f t="shared" si="4"/>
        <v>#DIV/0!</v>
      </c>
      <c r="BA14" s="9" t="s">
        <v>101</v>
      </c>
      <c r="BB14" s="9"/>
      <c r="BC14" s="9"/>
      <c r="BD14" s="9"/>
      <c r="BE14" s="9"/>
      <c r="BQ14" s="13" t="str">
        <f t="shared" si="5"/>
        <v>0</v>
      </c>
      <c r="BR14" s="14">
        <f t="shared" si="99"/>
        <v>0</v>
      </c>
      <c r="BS14" s="14" t="str">
        <f t="shared" si="7"/>
        <v>0</v>
      </c>
      <c r="BT14" s="14">
        <f t="shared" si="100"/>
        <v>0</v>
      </c>
      <c r="BU14" s="13" t="str">
        <f t="shared" si="9"/>
        <v>0</v>
      </c>
      <c r="BV14" s="14">
        <f t="shared" si="93"/>
        <v>0</v>
      </c>
      <c r="BW14" s="14" t="str">
        <f t="shared" si="11"/>
        <v>0</v>
      </c>
      <c r="BX14" s="14">
        <f t="shared" si="94"/>
        <v>0</v>
      </c>
      <c r="BY14" s="13" t="str">
        <f t="shared" si="13"/>
        <v>0</v>
      </c>
      <c r="BZ14" s="14">
        <f t="shared" si="101"/>
        <v>0</v>
      </c>
      <c r="CA14" s="14" t="str">
        <f t="shared" si="15"/>
        <v>0</v>
      </c>
      <c r="CB14" s="14">
        <f t="shared" si="102"/>
        <v>0</v>
      </c>
      <c r="CC14" s="13" t="str">
        <f t="shared" si="17"/>
        <v>0</v>
      </c>
      <c r="CD14" s="14">
        <f t="shared" si="103"/>
        <v>0</v>
      </c>
      <c r="CE14" s="14" t="str">
        <f t="shared" si="19"/>
        <v>0</v>
      </c>
      <c r="CF14" s="14">
        <f t="shared" si="104"/>
        <v>0</v>
      </c>
      <c r="CG14" s="13" t="str">
        <f t="shared" si="21"/>
        <v>0</v>
      </c>
      <c r="CH14" s="14">
        <f t="shared" si="95"/>
        <v>0</v>
      </c>
      <c r="CI14" s="14" t="str">
        <f t="shared" si="23"/>
        <v>0</v>
      </c>
      <c r="CJ14" s="14">
        <f t="shared" si="96"/>
        <v>0</v>
      </c>
      <c r="CK14" s="13" t="str">
        <f t="shared" si="25"/>
        <v>0</v>
      </c>
      <c r="CL14" s="14">
        <f t="shared" si="105"/>
        <v>0</v>
      </c>
      <c r="CM14" s="14" t="str">
        <f t="shared" si="27"/>
        <v>0</v>
      </c>
      <c r="CN14" s="14">
        <f t="shared" si="106"/>
        <v>0</v>
      </c>
      <c r="CO14" s="13" t="str">
        <f t="shared" si="29"/>
        <v>1</v>
      </c>
      <c r="CP14" s="14">
        <f t="shared" si="107"/>
        <v>1</v>
      </c>
      <c r="CQ14" s="14" t="str">
        <f t="shared" si="31"/>
        <v>1</v>
      </c>
      <c r="CR14" s="14">
        <f t="shared" si="108"/>
        <v>1</v>
      </c>
      <c r="CS14" s="13" t="str">
        <f t="shared" si="33"/>
        <v>0</v>
      </c>
      <c r="CT14" s="14">
        <f t="shared" si="109"/>
        <v>0</v>
      </c>
      <c r="CU14" s="14" t="str">
        <f t="shared" si="35"/>
        <v>0</v>
      </c>
      <c r="CV14" s="14">
        <f t="shared" si="110"/>
        <v>0</v>
      </c>
      <c r="CW14" s="13" t="str">
        <f t="shared" si="37"/>
        <v>0</v>
      </c>
      <c r="CX14" s="14">
        <f t="shared" si="111"/>
        <v>0</v>
      </c>
      <c r="CY14" s="14" t="str">
        <f t="shared" si="39"/>
        <v>0</v>
      </c>
      <c r="CZ14" s="14">
        <f t="shared" si="112"/>
        <v>0</v>
      </c>
      <c r="DA14" s="13" t="str">
        <f t="shared" si="41"/>
        <v>0</v>
      </c>
      <c r="DB14" s="14">
        <f t="shared" si="97"/>
        <v>0</v>
      </c>
      <c r="DC14" s="14" t="str">
        <f t="shared" si="43"/>
        <v>0</v>
      </c>
      <c r="DD14" s="14">
        <f t="shared" si="98"/>
        <v>0</v>
      </c>
      <c r="DE14" s="13" t="str">
        <f t="shared" si="45"/>
        <v>0</v>
      </c>
      <c r="DF14" s="14">
        <f t="shared" si="46"/>
        <v>0</v>
      </c>
      <c r="DG14" s="14" t="str">
        <f t="shared" si="47"/>
        <v>0</v>
      </c>
      <c r="DH14" s="14">
        <f t="shared" si="48"/>
        <v>0</v>
      </c>
      <c r="DI14" s="13" t="str">
        <f t="shared" si="49"/>
        <v>0</v>
      </c>
      <c r="DJ14" s="14">
        <f t="shared" si="50"/>
        <v>0</v>
      </c>
      <c r="DK14" s="14" t="str">
        <f t="shared" si="51"/>
        <v>0</v>
      </c>
      <c r="DL14" s="14">
        <f t="shared" si="52"/>
        <v>0</v>
      </c>
      <c r="DM14" s="13" t="str">
        <f t="shared" si="53"/>
        <v>0</v>
      </c>
      <c r="DN14" s="14">
        <f t="shared" si="54"/>
        <v>0</v>
      </c>
      <c r="DO14" s="14" t="str">
        <f t="shared" si="55"/>
        <v>0</v>
      </c>
      <c r="DP14" s="14">
        <f t="shared" si="56"/>
        <v>0</v>
      </c>
      <c r="DQ14" s="13" t="str">
        <f t="shared" si="57"/>
        <v>0</v>
      </c>
      <c r="DR14" s="14">
        <f t="shared" si="58"/>
        <v>0</v>
      </c>
      <c r="DS14" s="14" t="str">
        <f t="shared" si="59"/>
        <v>0</v>
      </c>
      <c r="DT14" s="14">
        <f t="shared" si="60"/>
        <v>0</v>
      </c>
      <c r="DU14" s="13" t="str">
        <f t="shared" si="61"/>
        <v>0</v>
      </c>
      <c r="DV14" s="14">
        <f t="shared" si="62"/>
        <v>0</v>
      </c>
      <c r="DW14" s="14" t="str">
        <f t="shared" si="63"/>
        <v>0</v>
      </c>
      <c r="DX14" s="14">
        <f t="shared" si="64"/>
        <v>0</v>
      </c>
      <c r="DY14" s="13" t="str">
        <f t="shared" si="65"/>
        <v>0</v>
      </c>
      <c r="DZ14" s="14">
        <f t="shared" si="66"/>
        <v>0</v>
      </c>
      <c r="EA14" s="14" t="str">
        <f t="shared" si="67"/>
        <v>0</v>
      </c>
      <c r="EB14" s="14">
        <f t="shared" si="68"/>
        <v>0</v>
      </c>
      <c r="EC14" s="13" t="str">
        <f t="shared" si="69"/>
        <v>0</v>
      </c>
      <c r="ED14" s="14">
        <f t="shared" si="70"/>
        <v>0</v>
      </c>
      <c r="EE14" s="14" t="str">
        <f t="shared" si="71"/>
        <v>0</v>
      </c>
      <c r="EF14" s="14">
        <f t="shared" si="72"/>
        <v>0</v>
      </c>
      <c r="EG14" s="13" t="str">
        <f t="shared" si="73"/>
        <v>0</v>
      </c>
      <c r="EH14" s="14">
        <f t="shared" si="74"/>
        <v>0</v>
      </c>
      <c r="EI14" s="14" t="str">
        <f t="shared" si="75"/>
        <v>0</v>
      </c>
      <c r="EJ14" s="14">
        <f t="shared" si="76"/>
        <v>0</v>
      </c>
      <c r="EK14" s="13" t="str">
        <f t="shared" si="77"/>
        <v>0</v>
      </c>
      <c r="EL14" s="14">
        <f t="shared" si="78"/>
        <v>0</v>
      </c>
      <c r="EM14" s="14" t="str">
        <f t="shared" si="79"/>
        <v>0</v>
      </c>
      <c r="EN14" s="14">
        <f t="shared" si="80"/>
        <v>0</v>
      </c>
      <c r="EO14" s="13" t="str">
        <f t="shared" si="81"/>
        <v>0</v>
      </c>
      <c r="EP14" s="14">
        <f t="shared" si="82"/>
        <v>0</v>
      </c>
      <c r="EQ14" s="14" t="str">
        <f t="shared" si="83"/>
        <v>0</v>
      </c>
      <c r="ER14" s="14">
        <f t="shared" si="84"/>
        <v>0</v>
      </c>
      <c r="ES14" s="13" t="str">
        <f t="shared" si="85"/>
        <v>0</v>
      </c>
      <c r="ET14" s="14">
        <f t="shared" si="86"/>
        <v>0</v>
      </c>
      <c r="EU14" s="14" t="str">
        <f t="shared" si="87"/>
        <v>0</v>
      </c>
      <c r="EV14" s="14">
        <f t="shared" si="88"/>
        <v>0</v>
      </c>
      <c r="EW14" s="13" t="str">
        <f t="shared" si="89"/>
        <v>0</v>
      </c>
      <c r="EX14" s="14">
        <f t="shared" si="90"/>
        <v>0</v>
      </c>
      <c r="EY14" s="14" t="str">
        <f t="shared" si="91"/>
        <v>0</v>
      </c>
      <c r="EZ14" s="14">
        <f t="shared" si="92"/>
        <v>0</v>
      </c>
    </row>
    <row r="15" spans="2:168" x14ac:dyDescent="0.2">
      <c r="B15" s="10" t="s">
        <v>17</v>
      </c>
      <c r="C15" s="17"/>
      <c r="D15" s="12"/>
      <c r="E15" s="17">
        <v>4</v>
      </c>
      <c r="F15" s="12" t="s">
        <v>108</v>
      </c>
      <c r="G15" s="17"/>
      <c r="H15" s="12"/>
      <c r="I15" s="17">
        <v>10</v>
      </c>
      <c r="J15" s="12" t="s">
        <v>108</v>
      </c>
      <c r="K15" s="67">
        <v>6</v>
      </c>
      <c r="L15" s="66" t="s">
        <v>108</v>
      </c>
      <c r="M15" s="17">
        <v>2</v>
      </c>
      <c r="N15" s="12"/>
      <c r="O15" s="17">
        <v>1</v>
      </c>
      <c r="P15" s="12" t="s">
        <v>108</v>
      </c>
      <c r="Q15" s="17"/>
      <c r="R15" s="12"/>
      <c r="S15" s="17"/>
      <c r="T15" s="12"/>
      <c r="U15" s="17"/>
      <c r="V15" s="12"/>
      <c r="W15" s="17">
        <v>0</v>
      </c>
      <c r="X15" s="12"/>
      <c r="Y15" s="17">
        <v>7</v>
      </c>
      <c r="Z15" s="12" t="s">
        <v>108</v>
      </c>
      <c r="AA15" s="17"/>
      <c r="AB15" s="12"/>
      <c r="AC15" s="17"/>
      <c r="AD15" s="12"/>
      <c r="AE15" s="17">
        <v>39</v>
      </c>
      <c r="AF15" s="12" t="s">
        <v>108</v>
      </c>
      <c r="AG15" s="17"/>
      <c r="AH15" s="12"/>
      <c r="AI15" s="17">
        <v>2</v>
      </c>
      <c r="AJ15" s="12"/>
      <c r="AK15" s="67">
        <v>9</v>
      </c>
      <c r="AL15" s="66"/>
      <c r="AM15" s="17">
        <v>1</v>
      </c>
      <c r="AN15" s="12"/>
      <c r="AO15" s="17">
        <v>16</v>
      </c>
      <c r="AP15" s="12" t="s">
        <v>108</v>
      </c>
      <c r="AQ15" s="17"/>
      <c r="AR15" s="12"/>
      <c r="AS15" s="17"/>
      <c r="AT15" s="12"/>
      <c r="AU15" s="15">
        <f t="shared" si="0"/>
        <v>12</v>
      </c>
      <c r="AV15" s="14">
        <f t="shared" si="1"/>
        <v>97</v>
      </c>
      <c r="AW15" s="14">
        <f t="shared" si="2"/>
        <v>7</v>
      </c>
      <c r="AX15" s="14">
        <f t="shared" si="3"/>
        <v>7</v>
      </c>
      <c r="AY15" s="16">
        <f t="shared" si="4"/>
        <v>19.399999999999999</v>
      </c>
      <c r="BB15" s="1"/>
      <c r="BQ15" s="13" t="str">
        <f t="shared" si="5"/>
        <v>0</v>
      </c>
      <c r="BR15" s="14">
        <f t="shared" si="99"/>
        <v>0</v>
      </c>
      <c r="BS15" s="14" t="str">
        <f t="shared" si="7"/>
        <v>0</v>
      </c>
      <c r="BT15" s="14">
        <f t="shared" si="100"/>
        <v>0</v>
      </c>
      <c r="BU15" s="13" t="str">
        <f t="shared" si="9"/>
        <v>1</v>
      </c>
      <c r="BV15" s="14">
        <f t="shared" si="93"/>
        <v>1</v>
      </c>
      <c r="BW15" s="14" t="str">
        <f t="shared" si="11"/>
        <v>1</v>
      </c>
      <c r="BX15" s="14">
        <f t="shared" si="94"/>
        <v>1</v>
      </c>
      <c r="BY15" s="13" t="str">
        <f t="shared" si="13"/>
        <v>0</v>
      </c>
      <c r="BZ15" s="14">
        <f t="shared" si="101"/>
        <v>0</v>
      </c>
      <c r="CA15" s="14" t="str">
        <f t="shared" si="15"/>
        <v>0</v>
      </c>
      <c r="CB15" s="14">
        <f t="shared" si="102"/>
        <v>0</v>
      </c>
      <c r="CC15" s="13" t="str">
        <f t="shared" si="17"/>
        <v>1</v>
      </c>
      <c r="CD15" s="14">
        <f t="shared" si="103"/>
        <v>1</v>
      </c>
      <c r="CE15" s="14" t="str">
        <f t="shared" si="19"/>
        <v>1</v>
      </c>
      <c r="CF15" s="14">
        <f t="shared" si="104"/>
        <v>1</v>
      </c>
      <c r="CG15" s="13" t="str">
        <f t="shared" si="21"/>
        <v>1</v>
      </c>
      <c r="CH15" s="14">
        <f t="shared" si="95"/>
        <v>1</v>
      </c>
      <c r="CI15" s="14" t="str">
        <f t="shared" si="23"/>
        <v>1</v>
      </c>
      <c r="CJ15" s="14">
        <f t="shared" si="96"/>
        <v>1</v>
      </c>
      <c r="CK15" s="13" t="str">
        <f t="shared" si="25"/>
        <v>1</v>
      </c>
      <c r="CL15" s="14">
        <f t="shared" si="105"/>
        <v>1</v>
      </c>
      <c r="CM15" s="14" t="str">
        <f t="shared" si="27"/>
        <v>0</v>
      </c>
      <c r="CN15" s="14">
        <f t="shared" si="106"/>
        <v>0</v>
      </c>
      <c r="CO15" s="13" t="str">
        <f t="shared" si="29"/>
        <v>1</v>
      </c>
      <c r="CP15" s="14">
        <f t="shared" si="107"/>
        <v>1</v>
      </c>
      <c r="CQ15" s="14" t="str">
        <f t="shared" si="31"/>
        <v>1</v>
      </c>
      <c r="CR15" s="14">
        <f t="shared" si="108"/>
        <v>1</v>
      </c>
      <c r="CS15" s="13" t="str">
        <f t="shared" si="33"/>
        <v>0</v>
      </c>
      <c r="CT15" s="14">
        <f t="shared" si="109"/>
        <v>0</v>
      </c>
      <c r="CU15" s="14" t="str">
        <f t="shared" si="35"/>
        <v>0</v>
      </c>
      <c r="CV15" s="14">
        <f t="shared" si="110"/>
        <v>0</v>
      </c>
      <c r="CW15" s="13" t="str">
        <f t="shared" si="37"/>
        <v>0</v>
      </c>
      <c r="CX15" s="14">
        <f t="shared" si="111"/>
        <v>0</v>
      </c>
      <c r="CY15" s="14" t="str">
        <f t="shared" si="39"/>
        <v>0</v>
      </c>
      <c r="CZ15" s="14">
        <f t="shared" si="112"/>
        <v>0</v>
      </c>
      <c r="DA15" s="13" t="str">
        <f t="shared" si="41"/>
        <v>0</v>
      </c>
      <c r="DB15" s="14">
        <f t="shared" si="97"/>
        <v>0</v>
      </c>
      <c r="DC15" s="14" t="str">
        <f t="shared" si="43"/>
        <v>0</v>
      </c>
      <c r="DD15" s="14">
        <f t="shared" si="98"/>
        <v>0</v>
      </c>
      <c r="DE15" s="13" t="str">
        <f t="shared" si="45"/>
        <v>1</v>
      </c>
      <c r="DF15" s="14">
        <f t="shared" si="46"/>
        <v>1</v>
      </c>
      <c r="DG15" s="14" t="str">
        <f t="shared" si="47"/>
        <v>0</v>
      </c>
      <c r="DH15" s="14">
        <f t="shared" si="48"/>
        <v>0</v>
      </c>
      <c r="DI15" s="13" t="str">
        <f t="shared" si="49"/>
        <v>1</v>
      </c>
      <c r="DJ15" s="14">
        <f t="shared" si="50"/>
        <v>1</v>
      </c>
      <c r="DK15" s="14" t="str">
        <f t="shared" si="51"/>
        <v>1</v>
      </c>
      <c r="DL15" s="14">
        <f t="shared" si="52"/>
        <v>1</v>
      </c>
      <c r="DM15" s="13" t="str">
        <f t="shared" si="53"/>
        <v>0</v>
      </c>
      <c r="DN15" s="14">
        <f t="shared" si="54"/>
        <v>0</v>
      </c>
      <c r="DO15" s="14" t="str">
        <f t="shared" si="55"/>
        <v>0</v>
      </c>
      <c r="DP15" s="14">
        <f t="shared" si="56"/>
        <v>0</v>
      </c>
      <c r="DQ15" s="13" t="str">
        <f t="shared" si="57"/>
        <v>0</v>
      </c>
      <c r="DR15" s="14">
        <f t="shared" si="58"/>
        <v>0</v>
      </c>
      <c r="DS15" s="14" t="str">
        <f t="shared" si="59"/>
        <v>0</v>
      </c>
      <c r="DT15" s="14">
        <f t="shared" si="60"/>
        <v>0</v>
      </c>
      <c r="DU15" s="13" t="str">
        <f t="shared" si="61"/>
        <v>1</v>
      </c>
      <c r="DV15" s="14">
        <f t="shared" si="62"/>
        <v>1</v>
      </c>
      <c r="DW15" s="14" t="str">
        <f t="shared" si="63"/>
        <v>1</v>
      </c>
      <c r="DX15" s="14">
        <f t="shared" si="64"/>
        <v>1</v>
      </c>
      <c r="DY15" s="13" t="str">
        <f t="shared" si="65"/>
        <v>0</v>
      </c>
      <c r="DZ15" s="14">
        <f t="shared" si="66"/>
        <v>0</v>
      </c>
      <c r="EA15" s="14" t="str">
        <f t="shared" si="67"/>
        <v>0</v>
      </c>
      <c r="EB15" s="14">
        <f t="shared" si="68"/>
        <v>0</v>
      </c>
      <c r="EC15" s="13" t="str">
        <f t="shared" si="69"/>
        <v>1</v>
      </c>
      <c r="ED15" s="14">
        <f t="shared" si="70"/>
        <v>1</v>
      </c>
      <c r="EE15" s="14" t="str">
        <f t="shared" si="71"/>
        <v>0</v>
      </c>
      <c r="EF15" s="14">
        <f t="shared" si="72"/>
        <v>0</v>
      </c>
      <c r="EG15" s="13" t="str">
        <f t="shared" si="73"/>
        <v>1</v>
      </c>
      <c r="EH15" s="14">
        <f t="shared" si="74"/>
        <v>1</v>
      </c>
      <c r="EI15" s="14" t="str">
        <f t="shared" si="75"/>
        <v>0</v>
      </c>
      <c r="EJ15" s="14">
        <f t="shared" si="76"/>
        <v>0</v>
      </c>
      <c r="EK15" s="13" t="str">
        <f t="shared" si="77"/>
        <v>1</v>
      </c>
      <c r="EL15" s="14">
        <f t="shared" si="78"/>
        <v>1</v>
      </c>
      <c r="EM15" s="14" t="str">
        <f t="shared" si="79"/>
        <v>0</v>
      </c>
      <c r="EN15" s="14">
        <f t="shared" si="80"/>
        <v>0</v>
      </c>
      <c r="EO15" s="13" t="str">
        <f t="shared" si="81"/>
        <v>1</v>
      </c>
      <c r="EP15" s="14">
        <f t="shared" si="82"/>
        <v>1</v>
      </c>
      <c r="EQ15" s="14" t="str">
        <f t="shared" si="83"/>
        <v>1</v>
      </c>
      <c r="ER15" s="14">
        <f t="shared" si="84"/>
        <v>1</v>
      </c>
      <c r="ES15" s="13" t="str">
        <f t="shared" si="85"/>
        <v>0</v>
      </c>
      <c r="ET15" s="14">
        <f t="shared" si="86"/>
        <v>0</v>
      </c>
      <c r="EU15" s="14" t="str">
        <f t="shared" si="87"/>
        <v>0</v>
      </c>
      <c r="EV15" s="14">
        <f t="shared" si="88"/>
        <v>0</v>
      </c>
      <c r="EW15" s="13" t="str">
        <f t="shared" si="89"/>
        <v>0</v>
      </c>
      <c r="EX15" s="14">
        <f t="shared" si="90"/>
        <v>0</v>
      </c>
      <c r="EY15" s="14" t="str">
        <f t="shared" si="91"/>
        <v>0</v>
      </c>
      <c r="EZ15" s="14">
        <f t="shared" si="92"/>
        <v>0</v>
      </c>
    </row>
    <row r="16" spans="2:168" x14ac:dyDescent="0.2">
      <c r="B16" s="10" t="s">
        <v>122</v>
      </c>
      <c r="C16" s="17"/>
      <c r="D16" s="12"/>
      <c r="E16" s="17">
        <v>16</v>
      </c>
      <c r="F16" s="12" t="s">
        <v>108</v>
      </c>
      <c r="G16" s="17"/>
      <c r="H16" s="12"/>
      <c r="I16" s="17">
        <v>0</v>
      </c>
      <c r="J16" s="12"/>
      <c r="K16" s="67">
        <v>2</v>
      </c>
      <c r="L16" s="66"/>
      <c r="M16" s="17">
        <v>13</v>
      </c>
      <c r="N16" s="12"/>
      <c r="O16" s="17">
        <v>33</v>
      </c>
      <c r="P16" s="12"/>
      <c r="Q16" s="17">
        <v>1</v>
      </c>
      <c r="R16" s="12"/>
      <c r="S16" s="17">
        <v>1</v>
      </c>
      <c r="T16" s="12"/>
      <c r="U16" s="17">
        <v>3</v>
      </c>
      <c r="V16" s="12"/>
      <c r="W16" s="17">
        <v>21</v>
      </c>
      <c r="X16" s="12"/>
      <c r="Y16" s="17">
        <v>10</v>
      </c>
      <c r="Z16" s="12"/>
      <c r="AA16" s="17">
        <v>40</v>
      </c>
      <c r="AB16" s="12"/>
      <c r="AC16" s="17">
        <v>37</v>
      </c>
      <c r="AD16" s="12"/>
      <c r="AE16" s="17">
        <v>9</v>
      </c>
      <c r="AF16" s="12"/>
      <c r="AG16" s="17"/>
      <c r="AH16" s="12"/>
      <c r="AI16" s="17">
        <v>10</v>
      </c>
      <c r="AJ16" s="12"/>
      <c r="AK16" s="67">
        <v>3</v>
      </c>
      <c r="AL16" s="66"/>
      <c r="AM16" s="17">
        <v>2</v>
      </c>
      <c r="AN16" s="12"/>
      <c r="AO16" s="17"/>
      <c r="AP16" s="12"/>
      <c r="AQ16" s="17">
        <v>7</v>
      </c>
      <c r="AR16" s="12"/>
      <c r="AS16" s="17"/>
      <c r="AT16" s="12"/>
      <c r="AU16" s="15">
        <f t="shared" si="0"/>
        <v>17</v>
      </c>
      <c r="AV16" s="14">
        <f t="shared" si="1"/>
        <v>208</v>
      </c>
      <c r="AW16" s="14">
        <f t="shared" si="2"/>
        <v>1</v>
      </c>
      <c r="AX16" s="14">
        <f t="shared" si="3"/>
        <v>1</v>
      </c>
      <c r="AY16" s="16">
        <f t="shared" si="4"/>
        <v>13</v>
      </c>
      <c r="BA16" s="7" t="s">
        <v>1</v>
      </c>
      <c r="BB16" s="7" t="s">
        <v>4</v>
      </c>
      <c r="BC16" s="7" t="s">
        <v>5</v>
      </c>
      <c r="BD16" s="7" t="s">
        <v>6</v>
      </c>
      <c r="BE16" s="7" t="s">
        <v>7</v>
      </c>
      <c r="BQ16" s="13" t="str">
        <f t="shared" si="5"/>
        <v>0</v>
      </c>
      <c r="BR16" s="14">
        <f t="shared" si="99"/>
        <v>0</v>
      </c>
      <c r="BS16" s="14" t="str">
        <f t="shared" si="7"/>
        <v>0</v>
      </c>
      <c r="BT16" s="14">
        <f t="shared" si="100"/>
        <v>0</v>
      </c>
      <c r="BU16" s="13" t="str">
        <f t="shared" si="9"/>
        <v>1</v>
      </c>
      <c r="BV16" s="14">
        <f t="shared" si="93"/>
        <v>1</v>
      </c>
      <c r="BW16" s="14" t="str">
        <f t="shared" si="11"/>
        <v>1</v>
      </c>
      <c r="BX16" s="14">
        <f t="shared" si="94"/>
        <v>1</v>
      </c>
      <c r="BY16" s="13" t="str">
        <f t="shared" si="13"/>
        <v>0</v>
      </c>
      <c r="BZ16" s="14">
        <f t="shared" si="101"/>
        <v>0</v>
      </c>
      <c r="CA16" s="14" t="str">
        <f t="shared" si="15"/>
        <v>0</v>
      </c>
      <c r="CB16" s="14">
        <f t="shared" si="102"/>
        <v>0</v>
      </c>
      <c r="CC16" s="13" t="str">
        <f t="shared" si="17"/>
        <v>1</v>
      </c>
      <c r="CD16" s="14">
        <f t="shared" si="103"/>
        <v>1</v>
      </c>
      <c r="CE16" s="14" t="str">
        <f t="shared" si="19"/>
        <v>0</v>
      </c>
      <c r="CF16" s="14">
        <f t="shared" si="104"/>
        <v>0</v>
      </c>
      <c r="CG16" s="13" t="str">
        <f t="shared" si="21"/>
        <v>1</v>
      </c>
      <c r="CH16" s="14">
        <f t="shared" si="95"/>
        <v>1</v>
      </c>
      <c r="CI16" s="14" t="str">
        <f t="shared" si="23"/>
        <v>0</v>
      </c>
      <c r="CJ16" s="14">
        <f t="shared" si="96"/>
        <v>0</v>
      </c>
      <c r="CK16" s="13" t="str">
        <f t="shared" si="25"/>
        <v>1</v>
      </c>
      <c r="CL16" s="14">
        <f t="shared" si="105"/>
        <v>1</v>
      </c>
      <c r="CM16" s="14" t="str">
        <f t="shared" si="27"/>
        <v>0</v>
      </c>
      <c r="CN16" s="14">
        <f t="shared" si="106"/>
        <v>0</v>
      </c>
      <c r="CO16" s="13" t="str">
        <f t="shared" si="29"/>
        <v>1</v>
      </c>
      <c r="CP16" s="14">
        <f t="shared" si="107"/>
        <v>1</v>
      </c>
      <c r="CQ16" s="14" t="str">
        <f t="shared" si="31"/>
        <v>0</v>
      </c>
      <c r="CR16" s="14">
        <f t="shared" si="108"/>
        <v>0</v>
      </c>
      <c r="CS16" s="13" t="str">
        <f t="shared" si="33"/>
        <v>1</v>
      </c>
      <c r="CT16" s="14">
        <f t="shared" si="109"/>
        <v>1</v>
      </c>
      <c r="CU16" s="14" t="str">
        <f t="shared" si="35"/>
        <v>0</v>
      </c>
      <c r="CV16" s="14">
        <f t="shared" si="110"/>
        <v>0</v>
      </c>
      <c r="CW16" s="13" t="str">
        <f t="shared" si="37"/>
        <v>1</v>
      </c>
      <c r="CX16" s="14">
        <f t="shared" si="111"/>
        <v>1</v>
      </c>
      <c r="CY16" s="14" t="str">
        <f t="shared" si="39"/>
        <v>0</v>
      </c>
      <c r="CZ16" s="14">
        <f t="shared" si="112"/>
        <v>0</v>
      </c>
      <c r="DA16" s="13" t="str">
        <f t="shared" si="41"/>
        <v>1</v>
      </c>
      <c r="DB16" s="14">
        <f t="shared" si="97"/>
        <v>1</v>
      </c>
      <c r="DC16" s="14" t="str">
        <f t="shared" si="43"/>
        <v>0</v>
      </c>
      <c r="DD16" s="14">
        <f t="shared" si="98"/>
        <v>0</v>
      </c>
      <c r="DE16" s="13" t="str">
        <f t="shared" si="45"/>
        <v>1</v>
      </c>
      <c r="DF16" s="14">
        <f t="shared" si="46"/>
        <v>1</v>
      </c>
      <c r="DG16" s="14" t="str">
        <f t="shared" si="47"/>
        <v>0</v>
      </c>
      <c r="DH16" s="14">
        <f t="shared" si="48"/>
        <v>0</v>
      </c>
      <c r="DI16" s="13" t="str">
        <f t="shared" si="49"/>
        <v>1</v>
      </c>
      <c r="DJ16" s="14">
        <f t="shared" si="50"/>
        <v>1</v>
      </c>
      <c r="DK16" s="14" t="str">
        <f t="shared" si="51"/>
        <v>0</v>
      </c>
      <c r="DL16" s="14">
        <f t="shared" si="52"/>
        <v>0</v>
      </c>
      <c r="DM16" s="13" t="str">
        <f t="shared" si="53"/>
        <v>1</v>
      </c>
      <c r="DN16" s="14">
        <f t="shared" si="54"/>
        <v>1</v>
      </c>
      <c r="DO16" s="14" t="str">
        <f t="shared" si="55"/>
        <v>0</v>
      </c>
      <c r="DP16" s="14">
        <f t="shared" si="56"/>
        <v>0</v>
      </c>
      <c r="DQ16" s="13" t="str">
        <f t="shared" si="57"/>
        <v>1</v>
      </c>
      <c r="DR16" s="14">
        <f t="shared" si="58"/>
        <v>1</v>
      </c>
      <c r="DS16" s="14" t="str">
        <f t="shared" si="59"/>
        <v>0</v>
      </c>
      <c r="DT16" s="14">
        <f t="shared" si="60"/>
        <v>0</v>
      </c>
      <c r="DU16" s="13" t="str">
        <f t="shared" si="61"/>
        <v>1</v>
      </c>
      <c r="DV16" s="14">
        <f t="shared" si="62"/>
        <v>1</v>
      </c>
      <c r="DW16" s="14" t="str">
        <f t="shared" si="63"/>
        <v>0</v>
      </c>
      <c r="DX16" s="14">
        <f t="shared" si="64"/>
        <v>0</v>
      </c>
      <c r="DY16" s="13" t="str">
        <f t="shared" si="65"/>
        <v>0</v>
      </c>
      <c r="DZ16" s="14">
        <f t="shared" si="66"/>
        <v>0</v>
      </c>
      <c r="EA16" s="14" t="str">
        <f t="shared" si="67"/>
        <v>0</v>
      </c>
      <c r="EB16" s="14">
        <f t="shared" si="68"/>
        <v>0</v>
      </c>
      <c r="EC16" s="13" t="str">
        <f t="shared" si="69"/>
        <v>1</v>
      </c>
      <c r="ED16" s="14">
        <f t="shared" si="70"/>
        <v>1</v>
      </c>
      <c r="EE16" s="14" t="str">
        <f t="shared" si="71"/>
        <v>0</v>
      </c>
      <c r="EF16" s="14">
        <f t="shared" si="72"/>
        <v>0</v>
      </c>
      <c r="EG16" s="13" t="str">
        <f t="shared" si="73"/>
        <v>1</v>
      </c>
      <c r="EH16" s="14">
        <f t="shared" si="74"/>
        <v>1</v>
      </c>
      <c r="EI16" s="14" t="str">
        <f t="shared" si="75"/>
        <v>0</v>
      </c>
      <c r="EJ16" s="14">
        <f t="shared" si="76"/>
        <v>0</v>
      </c>
      <c r="EK16" s="13" t="str">
        <f t="shared" si="77"/>
        <v>1</v>
      </c>
      <c r="EL16" s="14">
        <f t="shared" si="78"/>
        <v>1</v>
      </c>
      <c r="EM16" s="14" t="str">
        <f t="shared" si="79"/>
        <v>0</v>
      </c>
      <c r="EN16" s="14">
        <f t="shared" si="80"/>
        <v>0</v>
      </c>
      <c r="EO16" s="13" t="str">
        <f t="shared" si="81"/>
        <v>0</v>
      </c>
      <c r="EP16" s="14">
        <f t="shared" si="82"/>
        <v>0</v>
      </c>
      <c r="EQ16" s="14" t="str">
        <f t="shared" si="83"/>
        <v>0</v>
      </c>
      <c r="ER16" s="14">
        <f t="shared" si="84"/>
        <v>0</v>
      </c>
      <c r="ES16" s="13" t="str">
        <f t="shared" si="85"/>
        <v>1</v>
      </c>
      <c r="ET16" s="14">
        <f t="shared" si="86"/>
        <v>1</v>
      </c>
      <c r="EU16" s="14" t="str">
        <f t="shared" si="87"/>
        <v>0</v>
      </c>
      <c r="EV16" s="14">
        <f t="shared" si="88"/>
        <v>0</v>
      </c>
      <c r="EW16" s="13" t="str">
        <f t="shared" si="89"/>
        <v>0</v>
      </c>
      <c r="EX16" s="14">
        <f t="shared" si="90"/>
        <v>0</v>
      </c>
      <c r="EY16" s="14" t="str">
        <f t="shared" si="91"/>
        <v>0</v>
      </c>
      <c r="EZ16" s="14">
        <f t="shared" si="92"/>
        <v>0</v>
      </c>
    </row>
    <row r="17" spans="2:156" x14ac:dyDescent="0.2">
      <c r="B17" s="10" t="s">
        <v>123</v>
      </c>
      <c r="C17" s="17"/>
      <c r="D17" s="12"/>
      <c r="E17" s="17">
        <v>9</v>
      </c>
      <c r="F17" s="12"/>
      <c r="G17" s="17"/>
      <c r="H17" s="12"/>
      <c r="I17" s="17">
        <v>3</v>
      </c>
      <c r="J17" s="12" t="s">
        <v>108</v>
      </c>
      <c r="K17" s="67">
        <v>0</v>
      </c>
      <c r="L17" s="66"/>
      <c r="M17" s="17"/>
      <c r="N17" s="12"/>
      <c r="O17" s="17"/>
      <c r="P17" s="12"/>
      <c r="Q17" s="17"/>
      <c r="R17" s="12"/>
      <c r="S17" s="17">
        <v>6</v>
      </c>
      <c r="T17" s="12" t="s">
        <v>108</v>
      </c>
      <c r="U17" s="17"/>
      <c r="V17" s="12"/>
      <c r="W17" s="17">
        <v>22</v>
      </c>
      <c r="X17" s="12" t="s">
        <v>108</v>
      </c>
      <c r="Y17" s="17"/>
      <c r="Z17" s="12"/>
      <c r="AA17" s="17"/>
      <c r="AB17" s="12"/>
      <c r="AC17" s="17"/>
      <c r="AD17" s="12"/>
      <c r="AE17" s="17"/>
      <c r="AF17" s="12"/>
      <c r="AG17" s="17"/>
      <c r="AH17" s="12"/>
      <c r="AI17" s="17"/>
      <c r="AJ17" s="12"/>
      <c r="AK17" s="67"/>
      <c r="AL17" s="66"/>
      <c r="AM17" s="17">
        <v>0</v>
      </c>
      <c r="AN17" s="12"/>
      <c r="AO17" s="17"/>
      <c r="AP17" s="12"/>
      <c r="AQ17" s="17"/>
      <c r="AR17" s="12"/>
      <c r="AS17" s="17"/>
      <c r="AT17" s="12"/>
      <c r="AU17" s="15">
        <f t="shared" si="0"/>
        <v>6</v>
      </c>
      <c r="AV17" s="14">
        <f t="shared" si="1"/>
        <v>40</v>
      </c>
      <c r="AW17" s="14">
        <f t="shared" si="2"/>
        <v>3</v>
      </c>
      <c r="AX17" s="14">
        <f t="shared" si="3"/>
        <v>3</v>
      </c>
      <c r="AY17" s="16">
        <f t="shared" si="4"/>
        <v>13.333333333333334</v>
      </c>
      <c r="BA17" s="10"/>
      <c r="BB17" s="15"/>
      <c r="BC17" s="14"/>
      <c r="BD17" s="14"/>
      <c r="BE17" s="16"/>
      <c r="BQ17" s="13" t="str">
        <f t="shared" si="5"/>
        <v>0</v>
      </c>
      <c r="BR17" s="14">
        <f t="shared" si="99"/>
        <v>0</v>
      </c>
      <c r="BS17" s="14" t="str">
        <f t="shared" si="7"/>
        <v>0</v>
      </c>
      <c r="BT17" s="14">
        <f t="shared" si="100"/>
        <v>0</v>
      </c>
      <c r="BU17" s="13" t="str">
        <f t="shared" si="9"/>
        <v>1</v>
      </c>
      <c r="BV17" s="14">
        <f t="shared" si="93"/>
        <v>1</v>
      </c>
      <c r="BW17" s="14" t="str">
        <f t="shared" si="11"/>
        <v>0</v>
      </c>
      <c r="BX17" s="14">
        <f t="shared" si="94"/>
        <v>0</v>
      </c>
      <c r="BY17" s="13" t="str">
        <f t="shared" si="13"/>
        <v>0</v>
      </c>
      <c r="BZ17" s="14">
        <f t="shared" si="101"/>
        <v>0</v>
      </c>
      <c r="CA17" s="14" t="str">
        <f t="shared" si="15"/>
        <v>0</v>
      </c>
      <c r="CB17" s="14">
        <f t="shared" si="102"/>
        <v>0</v>
      </c>
      <c r="CC17" s="13" t="str">
        <f t="shared" si="17"/>
        <v>1</v>
      </c>
      <c r="CD17" s="14">
        <f t="shared" si="103"/>
        <v>1</v>
      </c>
      <c r="CE17" s="14" t="str">
        <f t="shared" si="19"/>
        <v>1</v>
      </c>
      <c r="CF17" s="14">
        <f t="shared" si="104"/>
        <v>1</v>
      </c>
      <c r="CG17" s="13" t="str">
        <f t="shared" si="21"/>
        <v>1</v>
      </c>
      <c r="CH17" s="14">
        <f t="shared" si="95"/>
        <v>1</v>
      </c>
      <c r="CI17" s="14" t="str">
        <f t="shared" si="23"/>
        <v>0</v>
      </c>
      <c r="CJ17" s="14">
        <f t="shared" si="96"/>
        <v>0</v>
      </c>
      <c r="CK17" s="13" t="str">
        <f t="shared" si="25"/>
        <v>0</v>
      </c>
      <c r="CL17" s="14">
        <f t="shared" si="105"/>
        <v>0</v>
      </c>
      <c r="CM17" s="14" t="str">
        <f t="shared" si="27"/>
        <v>0</v>
      </c>
      <c r="CN17" s="14">
        <f t="shared" si="106"/>
        <v>0</v>
      </c>
      <c r="CO17" s="13" t="str">
        <f t="shared" si="29"/>
        <v>0</v>
      </c>
      <c r="CP17" s="14">
        <f t="shared" si="107"/>
        <v>0</v>
      </c>
      <c r="CQ17" s="14" t="str">
        <f t="shared" si="31"/>
        <v>0</v>
      </c>
      <c r="CR17" s="14">
        <f t="shared" si="108"/>
        <v>0</v>
      </c>
      <c r="CS17" s="13" t="str">
        <f t="shared" si="33"/>
        <v>0</v>
      </c>
      <c r="CT17" s="14">
        <f t="shared" si="109"/>
        <v>0</v>
      </c>
      <c r="CU17" s="14" t="str">
        <f t="shared" si="35"/>
        <v>0</v>
      </c>
      <c r="CV17" s="14">
        <f t="shared" si="110"/>
        <v>0</v>
      </c>
      <c r="CW17" s="13" t="str">
        <f t="shared" si="37"/>
        <v>1</v>
      </c>
      <c r="CX17" s="14">
        <f t="shared" si="111"/>
        <v>1</v>
      </c>
      <c r="CY17" s="14" t="str">
        <f t="shared" si="39"/>
        <v>1</v>
      </c>
      <c r="CZ17" s="14">
        <f t="shared" si="112"/>
        <v>1</v>
      </c>
      <c r="DA17" s="13" t="str">
        <f t="shared" si="41"/>
        <v>0</v>
      </c>
      <c r="DB17" s="14">
        <f t="shared" si="97"/>
        <v>0</v>
      </c>
      <c r="DC17" s="14" t="str">
        <f t="shared" si="43"/>
        <v>0</v>
      </c>
      <c r="DD17" s="14">
        <f t="shared" si="98"/>
        <v>0</v>
      </c>
      <c r="DE17" s="13" t="str">
        <f t="shared" si="45"/>
        <v>1</v>
      </c>
      <c r="DF17" s="14">
        <f t="shared" si="46"/>
        <v>1</v>
      </c>
      <c r="DG17" s="14" t="str">
        <f t="shared" si="47"/>
        <v>1</v>
      </c>
      <c r="DH17" s="14">
        <f t="shared" si="48"/>
        <v>1</v>
      </c>
      <c r="DI17" s="13" t="str">
        <f t="shared" si="49"/>
        <v>0</v>
      </c>
      <c r="DJ17" s="14">
        <f t="shared" si="50"/>
        <v>0</v>
      </c>
      <c r="DK17" s="14" t="str">
        <f t="shared" si="51"/>
        <v>0</v>
      </c>
      <c r="DL17" s="14">
        <f t="shared" si="52"/>
        <v>0</v>
      </c>
      <c r="DM17" s="13" t="str">
        <f t="shared" si="53"/>
        <v>0</v>
      </c>
      <c r="DN17" s="14">
        <f t="shared" si="54"/>
        <v>0</v>
      </c>
      <c r="DO17" s="14" t="str">
        <f t="shared" si="55"/>
        <v>0</v>
      </c>
      <c r="DP17" s="14">
        <f t="shared" si="56"/>
        <v>0</v>
      </c>
      <c r="DQ17" s="13" t="str">
        <f t="shared" si="57"/>
        <v>0</v>
      </c>
      <c r="DR17" s="14">
        <f t="shared" si="58"/>
        <v>0</v>
      </c>
      <c r="DS17" s="14" t="str">
        <f t="shared" si="59"/>
        <v>0</v>
      </c>
      <c r="DT17" s="14">
        <f t="shared" si="60"/>
        <v>0</v>
      </c>
      <c r="DU17" s="13" t="str">
        <f t="shared" si="61"/>
        <v>0</v>
      </c>
      <c r="DV17" s="14">
        <f t="shared" si="62"/>
        <v>0</v>
      </c>
      <c r="DW17" s="14" t="str">
        <f t="shared" si="63"/>
        <v>0</v>
      </c>
      <c r="DX17" s="14">
        <f t="shared" si="64"/>
        <v>0</v>
      </c>
      <c r="DY17" s="13" t="str">
        <f t="shared" si="65"/>
        <v>0</v>
      </c>
      <c r="DZ17" s="14">
        <f t="shared" si="66"/>
        <v>0</v>
      </c>
      <c r="EA17" s="14" t="str">
        <f t="shared" si="67"/>
        <v>0</v>
      </c>
      <c r="EB17" s="14">
        <f t="shared" si="68"/>
        <v>0</v>
      </c>
      <c r="EC17" s="13" t="str">
        <f t="shared" si="69"/>
        <v>0</v>
      </c>
      <c r="ED17" s="14">
        <f t="shared" si="70"/>
        <v>0</v>
      </c>
      <c r="EE17" s="14" t="str">
        <f t="shared" si="71"/>
        <v>0</v>
      </c>
      <c r="EF17" s="14">
        <f t="shared" si="72"/>
        <v>0</v>
      </c>
      <c r="EG17" s="13" t="str">
        <f t="shared" si="73"/>
        <v>0</v>
      </c>
      <c r="EH17" s="14">
        <f t="shared" si="74"/>
        <v>0</v>
      </c>
      <c r="EI17" s="14" t="str">
        <f t="shared" si="75"/>
        <v>0</v>
      </c>
      <c r="EJ17" s="14">
        <f t="shared" si="76"/>
        <v>0</v>
      </c>
      <c r="EK17" s="13" t="str">
        <f t="shared" si="77"/>
        <v>1</v>
      </c>
      <c r="EL17" s="14">
        <f t="shared" si="78"/>
        <v>1</v>
      </c>
      <c r="EM17" s="14" t="str">
        <f t="shared" si="79"/>
        <v>0</v>
      </c>
      <c r="EN17" s="14">
        <f t="shared" si="80"/>
        <v>0</v>
      </c>
      <c r="EO17" s="13" t="str">
        <f t="shared" si="81"/>
        <v>0</v>
      </c>
      <c r="EP17" s="14">
        <f t="shared" si="82"/>
        <v>0</v>
      </c>
      <c r="EQ17" s="14" t="str">
        <f t="shared" si="83"/>
        <v>0</v>
      </c>
      <c r="ER17" s="14">
        <f t="shared" si="84"/>
        <v>0</v>
      </c>
      <c r="ES17" s="13" t="str">
        <f t="shared" si="85"/>
        <v>0</v>
      </c>
      <c r="ET17" s="14">
        <f t="shared" si="86"/>
        <v>0</v>
      </c>
      <c r="EU17" s="14" t="str">
        <f t="shared" si="87"/>
        <v>0</v>
      </c>
      <c r="EV17" s="14">
        <f t="shared" si="88"/>
        <v>0</v>
      </c>
      <c r="EW17" s="13" t="str">
        <f t="shared" si="89"/>
        <v>0</v>
      </c>
      <c r="EX17" s="14">
        <f t="shared" si="90"/>
        <v>0</v>
      </c>
      <c r="EY17" s="14" t="str">
        <f t="shared" si="91"/>
        <v>0</v>
      </c>
      <c r="EZ17" s="14">
        <f t="shared" si="92"/>
        <v>0</v>
      </c>
    </row>
    <row r="18" spans="2:156" x14ac:dyDescent="0.2">
      <c r="B18" s="10" t="s">
        <v>112</v>
      </c>
      <c r="C18" s="17"/>
      <c r="D18" s="12"/>
      <c r="E18" s="17"/>
      <c r="F18" s="12"/>
      <c r="G18" s="17"/>
      <c r="H18" s="12"/>
      <c r="I18" s="17"/>
      <c r="J18" s="12"/>
      <c r="K18" s="67"/>
      <c r="L18" s="66"/>
      <c r="M18" s="17">
        <v>0</v>
      </c>
      <c r="N18" s="12"/>
      <c r="O18" s="17"/>
      <c r="P18" s="12"/>
      <c r="Q18" s="17"/>
      <c r="R18" s="12"/>
      <c r="S18" s="17"/>
      <c r="T18" s="12"/>
      <c r="U18" s="17"/>
      <c r="V18" s="12"/>
      <c r="W18" s="17"/>
      <c r="X18" s="12"/>
      <c r="Y18" s="17"/>
      <c r="Z18" s="12"/>
      <c r="AA18" s="17"/>
      <c r="AB18" s="12"/>
      <c r="AC18" s="17"/>
      <c r="AD18" s="12"/>
      <c r="AE18" s="17">
        <v>21</v>
      </c>
      <c r="AF18" s="12"/>
      <c r="AG18" s="17"/>
      <c r="AH18" s="12"/>
      <c r="AI18" s="17">
        <v>27</v>
      </c>
      <c r="AJ18" s="12"/>
      <c r="AK18" s="67">
        <v>46</v>
      </c>
      <c r="AL18" s="66"/>
      <c r="AM18" s="17"/>
      <c r="AN18" s="12"/>
      <c r="AO18" s="17">
        <v>13</v>
      </c>
      <c r="AP18" s="12"/>
      <c r="AQ18" s="17">
        <v>6</v>
      </c>
      <c r="AR18" s="12"/>
      <c r="AS18" s="17"/>
      <c r="AT18" s="12"/>
      <c r="AU18" s="15">
        <f t="shared" si="0"/>
        <v>6</v>
      </c>
      <c r="AV18" s="14">
        <f t="shared" si="1"/>
        <v>113</v>
      </c>
      <c r="AW18" s="14">
        <f t="shared" si="2"/>
        <v>0</v>
      </c>
      <c r="AX18" s="14">
        <f t="shared" si="3"/>
        <v>0</v>
      </c>
      <c r="AY18" s="16">
        <f t="shared" si="4"/>
        <v>18.833333333333332</v>
      </c>
      <c r="BA18" s="10"/>
      <c r="BB18" s="15"/>
      <c r="BC18" s="14"/>
      <c r="BD18" s="14"/>
      <c r="BE18" s="16"/>
      <c r="BQ18" s="13" t="str">
        <f t="shared" si="5"/>
        <v>0</v>
      </c>
      <c r="BR18" s="14">
        <f t="shared" si="99"/>
        <v>0</v>
      </c>
      <c r="BS18" s="14" t="str">
        <f t="shared" si="7"/>
        <v>0</v>
      </c>
      <c r="BT18" s="14">
        <f t="shared" si="100"/>
        <v>0</v>
      </c>
      <c r="BU18" s="13" t="str">
        <f t="shared" si="9"/>
        <v>0</v>
      </c>
      <c r="BV18" s="14">
        <f t="shared" si="93"/>
        <v>0</v>
      </c>
      <c r="BW18" s="14" t="str">
        <f t="shared" si="11"/>
        <v>0</v>
      </c>
      <c r="BX18" s="14">
        <f t="shared" si="94"/>
        <v>0</v>
      </c>
      <c r="BY18" s="13" t="str">
        <f t="shared" si="13"/>
        <v>0</v>
      </c>
      <c r="BZ18" s="14">
        <f t="shared" si="101"/>
        <v>0</v>
      </c>
      <c r="CA18" s="14" t="str">
        <f t="shared" si="15"/>
        <v>0</v>
      </c>
      <c r="CB18" s="14">
        <f t="shared" si="102"/>
        <v>0</v>
      </c>
      <c r="CC18" s="13" t="str">
        <f t="shared" si="17"/>
        <v>0</v>
      </c>
      <c r="CD18" s="14">
        <f t="shared" si="103"/>
        <v>0</v>
      </c>
      <c r="CE18" s="14" t="str">
        <f t="shared" si="19"/>
        <v>0</v>
      </c>
      <c r="CF18" s="14">
        <f t="shared" si="104"/>
        <v>0</v>
      </c>
      <c r="CG18" s="13" t="str">
        <f t="shared" si="21"/>
        <v>0</v>
      </c>
      <c r="CH18" s="14">
        <f t="shared" si="95"/>
        <v>0</v>
      </c>
      <c r="CI18" s="14" t="str">
        <f t="shared" si="23"/>
        <v>0</v>
      </c>
      <c r="CJ18" s="14">
        <f t="shared" si="96"/>
        <v>0</v>
      </c>
      <c r="CK18" s="13" t="str">
        <f t="shared" si="25"/>
        <v>1</v>
      </c>
      <c r="CL18" s="14">
        <f t="shared" si="105"/>
        <v>1</v>
      </c>
      <c r="CM18" s="14" t="str">
        <f t="shared" si="27"/>
        <v>0</v>
      </c>
      <c r="CN18" s="14">
        <f t="shared" si="106"/>
        <v>0</v>
      </c>
      <c r="CO18" s="13" t="str">
        <f t="shared" si="29"/>
        <v>0</v>
      </c>
      <c r="CP18" s="14">
        <f t="shared" si="107"/>
        <v>0</v>
      </c>
      <c r="CQ18" s="14" t="str">
        <f t="shared" si="31"/>
        <v>0</v>
      </c>
      <c r="CR18" s="14">
        <f t="shared" si="108"/>
        <v>0</v>
      </c>
      <c r="CS18" s="13" t="str">
        <f t="shared" si="33"/>
        <v>0</v>
      </c>
      <c r="CT18" s="14">
        <f t="shared" si="109"/>
        <v>0</v>
      </c>
      <c r="CU18" s="14" t="str">
        <f t="shared" si="35"/>
        <v>0</v>
      </c>
      <c r="CV18" s="14">
        <f t="shared" si="110"/>
        <v>0</v>
      </c>
      <c r="CW18" s="13" t="str">
        <f t="shared" si="37"/>
        <v>0</v>
      </c>
      <c r="CX18" s="14">
        <f t="shared" si="111"/>
        <v>0</v>
      </c>
      <c r="CY18" s="14" t="str">
        <f t="shared" si="39"/>
        <v>0</v>
      </c>
      <c r="CZ18" s="14">
        <f t="shared" si="112"/>
        <v>0</v>
      </c>
      <c r="DA18" s="13" t="str">
        <f t="shared" si="41"/>
        <v>0</v>
      </c>
      <c r="DB18" s="14">
        <f t="shared" si="97"/>
        <v>0</v>
      </c>
      <c r="DC18" s="14" t="str">
        <f t="shared" si="43"/>
        <v>0</v>
      </c>
      <c r="DD18" s="14">
        <f t="shared" si="98"/>
        <v>0</v>
      </c>
      <c r="DE18" s="13" t="str">
        <f t="shared" si="45"/>
        <v>0</v>
      </c>
      <c r="DF18" s="14">
        <f t="shared" si="46"/>
        <v>0</v>
      </c>
      <c r="DG18" s="14" t="str">
        <f t="shared" si="47"/>
        <v>0</v>
      </c>
      <c r="DH18" s="14">
        <f t="shared" si="48"/>
        <v>0</v>
      </c>
      <c r="DI18" s="13" t="str">
        <f t="shared" si="49"/>
        <v>0</v>
      </c>
      <c r="DJ18" s="14">
        <f t="shared" si="50"/>
        <v>0</v>
      </c>
      <c r="DK18" s="14" t="str">
        <f t="shared" si="51"/>
        <v>0</v>
      </c>
      <c r="DL18" s="14">
        <f t="shared" si="52"/>
        <v>0</v>
      </c>
      <c r="DM18" s="13" t="str">
        <f t="shared" si="53"/>
        <v>0</v>
      </c>
      <c r="DN18" s="14">
        <f t="shared" si="54"/>
        <v>0</v>
      </c>
      <c r="DO18" s="14" t="str">
        <f t="shared" si="55"/>
        <v>0</v>
      </c>
      <c r="DP18" s="14">
        <f t="shared" si="56"/>
        <v>0</v>
      </c>
      <c r="DQ18" s="13" t="str">
        <f t="shared" si="57"/>
        <v>0</v>
      </c>
      <c r="DR18" s="14">
        <f t="shared" si="58"/>
        <v>0</v>
      </c>
      <c r="DS18" s="14" t="str">
        <f t="shared" si="59"/>
        <v>0</v>
      </c>
      <c r="DT18" s="14">
        <f t="shared" si="60"/>
        <v>0</v>
      </c>
      <c r="DU18" s="13" t="str">
        <f t="shared" si="61"/>
        <v>1</v>
      </c>
      <c r="DV18" s="14">
        <f t="shared" si="62"/>
        <v>1</v>
      </c>
      <c r="DW18" s="14" t="str">
        <f t="shared" si="63"/>
        <v>0</v>
      </c>
      <c r="DX18" s="14">
        <f t="shared" si="64"/>
        <v>0</v>
      </c>
      <c r="DY18" s="13" t="str">
        <f t="shared" si="65"/>
        <v>0</v>
      </c>
      <c r="DZ18" s="14">
        <f t="shared" si="66"/>
        <v>0</v>
      </c>
      <c r="EA18" s="14" t="str">
        <f t="shared" si="67"/>
        <v>0</v>
      </c>
      <c r="EB18" s="14">
        <f t="shared" si="68"/>
        <v>0</v>
      </c>
      <c r="EC18" s="13" t="str">
        <f t="shared" si="69"/>
        <v>1</v>
      </c>
      <c r="ED18" s="14">
        <f t="shared" si="70"/>
        <v>1</v>
      </c>
      <c r="EE18" s="14" t="str">
        <f t="shared" si="71"/>
        <v>0</v>
      </c>
      <c r="EF18" s="14">
        <f t="shared" si="72"/>
        <v>0</v>
      </c>
      <c r="EG18" s="13" t="str">
        <f t="shared" si="73"/>
        <v>1</v>
      </c>
      <c r="EH18" s="14">
        <f t="shared" si="74"/>
        <v>1</v>
      </c>
      <c r="EI18" s="14" t="str">
        <f t="shared" si="75"/>
        <v>0</v>
      </c>
      <c r="EJ18" s="14">
        <f t="shared" si="76"/>
        <v>0</v>
      </c>
      <c r="EK18" s="13" t="str">
        <f t="shared" si="77"/>
        <v>0</v>
      </c>
      <c r="EL18" s="14">
        <f t="shared" si="78"/>
        <v>0</v>
      </c>
      <c r="EM18" s="14" t="str">
        <f t="shared" si="79"/>
        <v>0</v>
      </c>
      <c r="EN18" s="14">
        <f t="shared" si="80"/>
        <v>0</v>
      </c>
      <c r="EO18" s="13" t="str">
        <f t="shared" si="81"/>
        <v>1</v>
      </c>
      <c r="EP18" s="14">
        <f t="shared" si="82"/>
        <v>1</v>
      </c>
      <c r="EQ18" s="14" t="str">
        <f t="shared" si="83"/>
        <v>0</v>
      </c>
      <c r="ER18" s="14">
        <f t="shared" si="84"/>
        <v>0</v>
      </c>
      <c r="ES18" s="13" t="str">
        <f t="shared" si="85"/>
        <v>1</v>
      </c>
      <c r="ET18" s="14">
        <f t="shared" si="86"/>
        <v>1</v>
      </c>
      <c r="EU18" s="14" t="str">
        <f t="shared" si="87"/>
        <v>0</v>
      </c>
      <c r="EV18" s="14">
        <f t="shared" si="88"/>
        <v>0</v>
      </c>
      <c r="EW18" s="13" t="str">
        <f t="shared" si="89"/>
        <v>0</v>
      </c>
      <c r="EX18" s="14">
        <f t="shared" si="90"/>
        <v>0</v>
      </c>
      <c r="EY18" s="14" t="str">
        <f t="shared" si="91"/>
        <v>0</v>
      </c>
      <c r="EZ18" s="14">
        <f t="shared" si="92"/>
        <v>0</v>
      </c>
    </row>
    <row r="19" spans="2:156" x14ac:dyDescent="0.2">
      <c r="B19" s="10" t="s">
        <v>120</v>
      </c>
      <c r="C19" s="17"/>
      <c r="D19" s="12"/>
      <c r="E19" s="17"/>
      <c r="F19" s="12"/>
      <c r="G19" s="17"/>
      <c r="H19" s="12"/>
      <c r="I19" s="17"/>
      <c r="J19" s="12"/>
      <c r="K19" s="67"/>
      <c r="L19" s="66"/>
      <c r="M19" s="17">
        <v>0</v>
      </c>
      <c r="N19" s="12"/>
      <c r="O19" s="17"/>
      <c r="P19" s="12"/>
      <c r="Q19" s="17"/>
      <c r="R19" s="12"/>
      <c r="S19" s="17"/>
      <c r="T19" s="12"/>
      <c r="U19" s="17"/>
      <c r="V19" s="12"/>
      <c r="W19" s="17"/>
      <c r="X19" s="12"/>
      <c r="Y19" s="17"/>
      <c r="Z19" s="12"/>
      <c r="AA19" s="17"/>
      <c r="AB19" s="12"/>
      <c r="AC19" s="17">
        <v>18</v>
      </c>
      <c r="AD19" s="12"/>
      <c r="AE19" s="17"/>
      <c r="AF19" s="12"/>
      <c r="AG19" s="17"/>
      <c r="AH19" s="12"/>
      <c r="AI19" s="17"/>
      <c r="AJ19" s="12"/>
      <c r="AK19" s="67">
        <v>5</v>
      </c>
      <c r="AL19" s="66"/>
      <c r="AM19" s="17">
        <v>25</v>
      </c>
      <c r="AN19" s="12"/>
      <c r="AO19" s="17"/>
      <c r="AP19" s="12"/>
      <c r="AQ19" s="17">
        <v>20</v>
      </c>
      <c r="AR19" s="12"/>
      <c r="AS19" s="17"/>
      <c r="AT19" s="12"/>
      <c r="AU19" s="15">
        <f t="shared" si="0"/>
        <v>5</v>
      </c>
      <c r="AV19" s="14">
        <f t="shared" si="1"/>
        <v>68</v>
      </c>
      <c r="AW19" s="14">
        <f t="shared" si="2"/>
        <v>0</v>
      </c>
      <c r="AX19" s="14">
        <f t="shared" si="3"/>
        <v>0</v>
      </c>
      <c r="AY19" s="16">
        <f t="shared" si="4"/>
        <v>13.6</v>
      </c>
      <c r="BQ19" s="13" t="str">
        <f t="shared" si="5"/>
        <v>0</v>
      </c>
      <c r="BR19" s="14">
        <f t="shared" si="99"/>
        <v>0</v>
      </c>
      <c r="BS19" s="14" t="str">
        <f t="shared" si="7"/>
        <v>0</v>
      </c>
      <c r="BT19" s="14">
        <f t="shared" si="100"/>
        <v>0</v>
      </c>
      <c r="BU19" s="13" t="str">
        <f t="shared" si="9"/>
        <v>0</v>
      </c>
      <c r="BV19" s="14">
        <f t="shared" si="93"/>
        <v>0</v>
      </c>
      <c r="BW19" s="14" t="str">
        <f t="shared" si="11"/>
        <v>0</v>
      </c>
      <c r="BX19" s="14">
        <f t="shared" si="94"/>
        <v>0</v>
      </c>
      <c r="BY19" s="13" t="str">
        <f t="shared" si="13"/>
        <v>0</v>
      </c>
      <c r="BZ19" s="14">
        <f t="shared" si="101"/>
        <v>0</v>
      </c>
      <c r="CA19" s="14" t="str">
        <f t="shared" si="15"/>
        <v>0</v>
      </c>
      <c r="CB19" s="14">
        <f t="shared" si="102"/>
        <v>0</v>
      </c>
      <c r="CC19" s="13" t="str">
        <f t="shared" si="17"/>
        <v>0</v>
      </c>
      <c r="CD19" s="14">
        <f t="shared" si="103"/>
        <v>0</v>
      </c>
      <c r="CE19" s="14" t="str">
        <f t="shared" si="19"/>
        <v>0</v>
      </c>
      <c r="CF19" s="14">
        <f t="shared" si="104"/>
        <v>0</v>
      </c>
      <c r="CG19" s="13" t="str">
        <f t="shared" si="21"/>
        <v>0</v>
      </c>
      <c r="CH19" s="14">
        <f t="shared" si="95"/>
        <v>0</v>
      </c>
      <c r="CI19" s="14" t="str">
        <f t="shared" si="23"/>
        <v>0</v>
      </c>
      <c r="CJ19" s="14">
        <f t="shared" si="96"/>
        <v>0</v>
      </c>
      <c r="CK19" s="13" t="str">
        <f t="shared" si="25"/>
        <v>1</v>
      </c>
      <c r="CL19" s="14">
        <f t="shared" si="105"/>
        <v>1</v>
      </c>
      <c r="CM19" s="14" t="str">
        <f t="shared" si="27"/>
        <v>0</v>
      </c>
      <c r="CN19" s="14">
        <f t="shared" si="106"/>
        <v>0</v>
      </c>
      <c r="CO19" s="13" t="str">
        <f t="shared" si="29"/>
        <v>0</v>
      </c>
      <c r="CP19" s="14">
        <f t="shared" si="107"/>
        <v>0</v>
      </c>
      <c r="CQ19" s="14" t="str">
        <f t="shared" si="31"/>
        <v>0</v>
      </c>
      <c r="CR19" s="14">
        <f t="shared" si="108"/>
        <v>0</v>
      </c>
      <c r="CS19" s="13" t="str">
        <f t="shared" si="33"/>
        <v>0</v>
      </c>
      <c r="CT19" s="14">
        <f t="shared" si="109"/>
        <v>0</v>
      </c>
      <c r="CU19" s="14" t="str">
        <f t="shared" si="35"/>
        <v>0</v>
      </c>
      <c r="CV19" s="14">
        <f t="shared" si="110"/>
        <v>0</v>
      </c>
      <c r="CW19" s="13" t="str">
        <f t="shared" si="37"/>
        <v>0</v>
      </c>
      <c r="CX19" s="14">
        <f t="shared" si="111"/>
        <v>0</v>
      </c>
      <c r="CY19" s="14" t="str">
        <f t="shared" si="39"/>
        <v>0</v>
      </c>
      <c r="CZ19" s="14">
        <f t="shared" si="112"/>
        <v>0</v>
      </c>
      <c r="DA19" s="13" t="str">
        <f t="shared" si="41"/>
        <v>0</v>
      </c>
      <c r="DB19" s="14">
        <f t="shared" si="97"/>
        <v>0</v>
      </c>
      <c r="DC19" s="14" t="str">
        <f t="shared" si="43"/>
        <v>0</v>
      </c>
      <c r="DD19" s="14">
        <f t="shared" si="98"/>
        <v>0</v>
      </c>
      <c r="DE19" s="13" t="str">
        <f t="shared" si="45"/>
        <v>0</v>
      </c>
      <c r="DF19" s="14">
        <f t="shared" si="46"/>
        <v>0</v>
      </c>
      <c r="DG19" s="14" t="str">
        <f t="shared" si="47"/>
        <v>0</v>
      </c>
      <c r="DH19" s="14">
        <f t="shared" si="48"/>
        <v>0</v>
      </c>
      <c r="DI19" s="13" t="str">
        <f t="shared" si="49"/>
        <v>0</v>
      </c>
      <c r="DJ19" s="14">
        <f t="shared" si="50"/>
        <v>0</v>
      </c>
      <c r="DK19" s="14" t="str">
        <f t="shared" si="51"/>
        <v>0</v>
      </c>
      <c r="DL19" s="14">
        <f t="shared" si="52"/>
        <v>0</v>
      </c>
      <c r="DM19" s="13" t="str">
        <f t="shared" si="53"/>
        <v>0</v>
      </c>
      <c r="DN19" s="14">
        <f t="shared" si="54"/>
        <v>0</v>
      </c>
      <c r="DO19" s="14" t="str">
        <f t="shared" si="55"/>
        <v>0</v>
      </c>
      <c r="DP19" s="14">
        <f t="shared" si="56"/>
        <v>0</v>
      </c>
      <c r="DQ19" s="13" t="str">
        <f t="shared" si="57"/>
        <v>1</v>
      </c>
      <c r="DR19" s="14">
        <f t="shared" si="58"/>
        <v>1</v>
      </c>
      <c r="DS19" s="14" t="str">
        <f t="shared" si="59"/>
        <v>0</v>
      </c>
      <c r="DT19" s="14">
        <f t="shared" si="60"/>
        <v>0</v>
      </c>
      <c r="DU19" s="13" t="str">
        <f t="shared" si="61"/>
        <v>0</v>
      </c>
      <c r="DV19" s="14">
        <f t="shared" si="62"/>
        <v>0</v>
      </c>
      <c r="DW19" s="14" t="str">
        <f t="shared" si="63"/>
        <v>0</v>
      </c>
      <c r="DX19" s="14">
        <f t="shared" si="64"/>
        <v>0</v>
      </c>
      <c r="DY19" s="13" t="str">
        <f t="shared" si="65"/>
        <v>0</v>
      </c>
      <c r="DZ19" s="14">
        <f t="shared" si="66"/>
        <v>0</v>
      </c>
      <c r="EA19" s="14" t="str">
        <f t="shared" si="67"/>
        <v>0</v>
      </c>
      <c r="EB19" s="14">
        <f t="shared" si="68"/>
        <v>0</v>
      </c>
      <c r="EC19" s="13" t="str">
        <f t="shared" si="69"/>
        <v>0</v>
      </c>
      <c r="ED19" s="14">
        <f t="shared" si="70"/>
        <v>0</v>
      </c>
      <c r="EE19" s="14" t="str">
        <f t="shared" si="71"/>
        <v>0</v>
      </c>
      <c r="EF19" s="14">
        <f t="shared" si="72"/>
        <v>0</v>
      </c>
      <c r="EG19" s="13" t="str">
        <f t="shared" si="73"/>
        <v>1</v>
      </c>
      <c r="EH19" s="14">
        <f t="shared" si="74"/>
        <v>1</v>
      </c>
      <c r="EI19" s="14" t="str">
        <f t="shared" si="75"/>
        <v>0</v>
      </c>
      <c r="EJ19" s="14">
        <f t="shared" si="76"/>
        <v>0</v>
      </c>
      <c r="EK19" s="13" t="str">
        <f t="shared" si="77"/>
        <v>1</v>
      </c>
      <c r="EL19" s="14">
        <f t="shared" si="78"/>
        <v>1</v>
      </c>
      <c r="EM19" s="14" t="str">
        <f t="shared" si="79"/>
        <v>0</v>
      </c>
      <c r="EN19" s="14">
        <f t="shared" si="80"/>
        <v>0</v>
      </c>
      <c r="EO19" s="13" t="str">
        <f t="shared" si="81"/>
        <v>0</v>
      </c>
      <c r="EP19" s="14">
        <f t="shared" si="82"/>
        <v>0</v>
      </c>
      <c r="EQ19" s="14" t="str">
        <f t="shared" si="83"/>
        <v>0</v>
      </c>
      <c r="ER19" s="14">
        <f t="shared" si="84"/>
        <v>0</v>
      </c>
      <c r="ES19" s="13" t="str">
        <f t="shared" si="85"/>
        <v>1</v>
      </c>
      <c r="ET19" s="14">
        <f t="shared" si="86"/>
        <v>1</v>
      </c>
      <c r="EU19" s="14" t="str">
        <f t="shared" si="87"/>
        <v>0</v>
      </c>
      <c r="EV19" s="14">
        <f t="shared" si="88"/>
        <v>0</v>
      </c>
      <c r="EW19" s="13" t="str">
        <f t="shared" si="89"/>
        <v>0</v>
      </c>
      <c r="EX19" s="14">
        <f t="shared" si="90"/>
        <v>0</v>
      </c>
      <c r="EY19" s="14" t="str">
        <f t="shared" si="91"/>
        <v>0</v>
      </c>
      <c r="EZ19" s="14">
        <f t="shared" si="92"/>
        <v>0</v>
      </c>
    </row>
    <row r="20" spans="2:156" x14ac:dyDescent="0.2">
      <c r="B20" s="54" t="s">
        <v>111</v>
      </c>
      <c r="C20" s="55"/>
      <c r="D20" s="56"/>
      <c r="E20" s="55"/>
      <c r="F20" s="56"/>
      <c r="G20" s="55"/>
      <c r="H20" s="56"/>
      <c r="I20" s="55"/>
      <c r="J20" s="56"/>
      <c r="K20" s="69"/>
      <c r="L20" s="70"/>
      <c r="M20" s="55"/>
      <c r="N20" s="56"/>
      <c r="O20" s="55">
        <v>18</v>
      </c>
      <c r="P20" s="56"/>
      <c r="Q20" s="55">
        <v>18</v>
      </c>
      <c r="R20" s="56"/>
      <c r="S20" s="55">
        <v>14</v>
      </c>
      <c r="T20" s="56"/>
      <c r="U20" s="55">
        <v>0</v>
      </c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>
        <v>0</v>
      </c>
      <c r="AJ20" s="56"/>
      <c r="AK20" s="69"/>
      <c r="AL20" s="70"/>
      <c r="AM20" s="55"/>
      <c r="AN20" s="56"/>
      <c r="AO20" s="55">
        <v>8</v>
      </c>
      <c r="AP20" s="56"/>
      <c r="AQ20" s="55">
        <v>13</v>
      </c>
      <c r="AR20" s="56"/>
      <c r="AS20" s="55"/>
      <c r="AT20" s="56"/>
      <c r="AU20" s="59">
        <f t="shared" si="0"/>
        <v>7</v>
      </c>
      <c r="AV20" s="58">
        <f t="shared" si="1"/>
        <v>71</v>
      </c>
      <c r="AW20" s="58">
        <f t="shared" si="2"/>
        <v>0</v>
      </c>
      <c r="AX20" s="58">
        <f t="shared" si="3"/>
        <v>0</v>
      </c>
      <c r="AY20" s="60">
        <f t="shared" si="4"/>
        <v>10.142857142857142</v>
      </c>
      <c r="BQ20" s="13" t="str">
        <f t="shared" si="5"/>
        <v>0</v>
      </c>
      <c r="BR20" s="14">
        <f t="shared" si="99"/>
        <v>0</v>
      </c>
      <c r="BS20" s="14" t="str">
        <f t="shared" si="7"/>
        <v>0</v>
      </c>
      <c r="BT20" s="14">
        <f t="shared" si="100"/>
        <v>0</v>
      </c>
      <c r="BU20" s="13" t="str">
        <f t="shared" si="9"/>
        <v>0</v>
      </c>
      <c r="BV20" s="14">
        <f t="shared" si="93"/>
        <v>0</v>
      </c>
      <c r="BW20" s="14" t="str">
        <f t="shared" si="11"/>
        <v>0</v>
      </c>
      <c r="BX20" s="14">
        <f t="shared" si="94"/>
        <v>0</v>
      </c>
      <c r="BY20" s="13" t="str">
        <f t="shared" si="13"/>
        <v>0</v>
      </c>
      <c r="BZ20" s="14">
        <f t="shared" si="101"/>
        <v>0</v>
      </c>
      <c r="CA20" s="14" t="str">
        <f t="shared" si="15"/>
        <v>0</v>
      </c>
      <c r="CB20" s="14">
        <f t="shared" si="102"/>
        <v>0</v>
      </c>
      <c r="CC20" s="13" t="str">
        <f t="shared" si="17"/>
        <v>0</v>
      </c>
      <c r="CD20" s="14">
        <f t="shared" si="103"/>
        <v>0</v>
      </c>
      <c r="CE20" s="14" t="str">
        <f t="shared" si="19"/>
        <v>0</v>
      </c>
      <c r="CF20" s="14">
        <f t="shared" si="104"/>
        <v>0</v>
      </c>
      <c r="CG20" s="13" t="str">
        <f t="shared" si="21"/>
        <v>0</v>
      </c>
      <c r="CH20" s="14">
        <f t="shared" si="95"/>
        <v>0</v>
      </c>
      <c r="CI20" s="14" t="str">
        <f t="shared" si="23"/>
        <v>0</v>
      </c>
      <c r="CJ20" s="14">
        <f t="shared" si="96"/>
        <v>0</v>
      </c>
      <c r="CK20" s="13" t="str">
        <f t="shared" si="25"/>
        <v>0</v>
      </c>
      <c r="CL20" s="14">
        <f t="shared" si="105"/>
        <v>0</v>
      </c>
      <c r="CM20" s="14" t="str">
        <f t="shared" si="27"/>
        <v>0</v>
      </c>
      <c r="CN20" s="14">
        <f t="shared" si="106"/>
        <v>0</v>
      </c>
      <c r="CO20" s="13" t="str">
        <f t="shared" si="29"/>
        <v>1</v>
      </c>
      <c r="CP20" s="14">
        <f t="shared" si="107"/>
        <v>1</v>
      </c>
      <c r="CQ20" s="14" t="str">
        <f t="shared" si="31"/>
        <v>0</v>
      </c>
      <c r="CR20" s="14">
        <f t="shared" si="108"/>
        <v>0</v>
      </c>
      <c r="CS20" s="13" t="str">
        <f t="shared" si="33"/>
        <v>1</v>
      </c>
      <c r="CT20" s="14">
        <f t="shared" si="109"/>
        <v>1</v>
      </c>
      <c r="CU20" s="14" t="str">
        <f t="shared" si="35"/>
        <v>0</v>
      </c>
      <c r="CV20" s="14">
        <f t="shared" si="110"/>
        <v>0</v>
      </c>
      <c r="CW20" s="13" t="str">
        <f t="shared" si="37"/>
        <v>1</v>
      </c>
      <c r="CX20" s="14">
        <f t="shared" si="111"/>
        <v>1</v>
      </c>
      <c r="CY20" s="14" t="str">
        <f t="shared" si="39"/>
        <v>0</v>
      </c>
      <c r="CZ20" s="14">
        <f t="shared" si="112"/>
        <v>0</v>
      </c>
      <c r="DA20" s="13" t="str">
        <f t="shared" si="41"/>
        <v>1</v>
      </c>
      <c r="DB20" s="14">
        <f t="shared" si="97"/>
        <v>1</v>
      </c>
      <c r="DC20" s="14" t="str">
        <f t="shared" si="43"/>
        <v>0</v>
      </c>
      <c r="DD20" s="14">
        <f t="shared" si="98"/>
        <v>0</v>
      </c>
      <c r="DE20" s="57" t="str">
        <f t="shared" si="45"/>
        <v>0</v>
      </c>
      <c r="DF20" s="58">
        <f t="shared" si="46"/>
        <v>0</v>
      </c>
      <c r="DG20" s="58" t="str">
        <f t="shared" si="47"/>
        <v>0</v>
      </c>
      <c r="DH20" s="58">
        <f t="shared" si="48"/>
        <v>0</v>
      </c>
      <c r="DI20" s="57" t="str">
        <f t="shared" si="49"/>
        <v>0</v>
      </c>
      <c r="DJ20" s="58">
        <f t="shared" si="50"/>
        <v>0</v>
      </c>
      <c r="DK20" s="58" t="str">
        <f t="shared" si="51"/>
        <v>0</v>
      </c>
      <c r="DL20" s="58">
        <f t="shared" si="52"/>
        <v>0</v>
      </c>
      <c r="DM20" s="57" t="str">
        <f t="shared" si="53"/>
        <v>0</v>
      </c>
      <c r="DN20" s="58">
        <f t="shared" si="54"/>
        <v>0</v>
      </c>
      <c r="DO20" s="58" t="str">
        <f t="shared" si="55"/>
        <v>0</v>
      </c>
      <c r="DP20" s="58">
        <f t="shared" si="56"/>
        <v>0</v>
      </c>
      <c r="DQ20" s="57" t="str">
        <f t="shared" si="57"/>
        <v>0</v>
      </c>
      <c r="DR20" s="58">
        <f t="shared" si="58"/>
        <v>0</v>
      </c>
      <c r="DS20" s="58" t="str">
        <f t="shared" si="59"/>
        <v>0</v>
      </c>
      <c r="DT20" s="58">
        <f t="shared" si="60"/>
        <v>0</v>
      </c>
      <c r="DU20" s="57" t="str">
        <f t="shared" si="61"/>
        <v>0</v>
      </c>
      <c r="DV20" s="58">
        <f t="shared" si="62"/>
        <v>0</v>
      </c>
      <c r="DW20" s="58" t="str">
        <f t="shared" si="63"/>
        <v>0</v>
      </c>
      <c r="DX20" s="58">
        <f t="shared" si="64"/>
        <v>0</v>
      </c>
      <c r="DY20" s="57" t="str">
        <f t="shared" si="65"/>
        <v>0</v>
      </c>
      <c r="DZ20" s="58">
        <f t="shared" si="66"/>
        <v>0</v>
      </c>
      <c r="EA20" s="58" t="str">
        <f t="shared" si="67"/>
        <v>0</v>
      </c>
      <c r="EB20" s="58">
        <f t="shared" si="68"/>
        <v>0</v>
      </c>
      <c r="EC20" s="57" t="str">
        <f t="shared" si="69"/>
        <v>1</v>
      </c>
      <c r="ED20" s="58">
        <f t="shared" si="70"/>
        <v>1</v>
      </c>
      <c r="EE20" s="58" t="str">
        <f t="shared" si="71"/>
        <v>0</v>
      </c>
      <c r="EF20" s="58">
        <f t="shared" si="72"/>
        <v>0</v>
      </c>
      <c r="EG20" s="57" t="str">
        <f t="shared" si="73"/>
        <v>0</v>
      </c>
      <c r="EH20" s="58">
        <f t="shared" si="74"/>
        <v>0</v>
      </c>
      <c r="EI20" s="58" t="str">
        <f t="shared" si="75"/>
        <v>0</v>
      </c>
      <c r="EJ20" s="58">
        <f t="shared" si="76"/>
        <v>0</v>
      </c>
      <c r="EK20" s="57" t="str">
        <f t="shared" si="77"/>
        <v>0</v>
      </c>
      <c r="EL20" s="58">
        <f t="shared" si="78"/>
        <v>0</v>
      </c>
      <c r="EM20" s="58" t="str">
        <f t="shared" si="79"/>
        <v>0</v>
      </c>
      <c r="EN20" s="58">
        <f t="shared" si="80"/>
        <v>0</v>
      </c>
      <c r="EO20" s="57" t="str">
        <f t="shared" si="81"/>
        <v>1</v>
      </c>
      <c r="EP20" s="58">
        <f t="shared" si="82"/>
        <v>1</v>
      </c>
      <c r="EQ20" s="58" t="str">
        <f t="shared" si="83"/>
        <v>0</v>
      </c>
      <c r="ER20" s="58">
        <f t="shared" si="84"/>
        <v>0</v>
      </c>
      <c r="ES20" s="57" t="str">
        <f t="shared" si="85"/>
        <v>1</v>
      </c>
      <c r="ET20" s="58">
        <f t="shared" si="86"/>
        <v>1</v>
      </c>
      <c r="EU20" s="58" t="str">
        <f t="shared" si="87"/>
        <v>0</v>
      </c>
      <c r="EV20" s="58">
        <f t="shared" si="88"/>
        <v>0</v>
      </c>
      <c r="EW20" s="57" t="str">
        <f t="shared" si="89"/>
        <v>0</v>
      </c>
      <c r="EX20" s="58">
        <f t="shared" si="90"/>
        <v>0</v>
      </c>
      <c r="EY20" s="58" t="str">
        <f t="shared" si="91"/>
        <v>0</v>
      </c>
      <c r="EZ20" s="58">
        <f t="shared" si="92"/>
        <v>0</v>
      </c>
    </row>
    <row r="21" spans="2:156" x14ac:dyDescent="0.2">
      <c r="B21" s="54" t="s">
        <v>133</v>
      </c>
      <c r="C21" s="55"/>
      <c r="D21" s="56"/>
      <c r="E21" s="55"/>
      <c r="F21" s="56"/>
      <c r="G21" s="55"/>
      <c r="H21" s="56"/>
      <c r="I21" s="55"/>
      <c r="J21" s="56"/>
      <c r="K21" s="69"/>
      <c r="L21" s="70"/>
      <c r="M21" s="55"/>
      <c r="N21" s="56"/>
      <c r="O21" s="55">
        <v>20</v>
      </c>
      <c r="P21" s="56"/>
      <c r="Q21" s="55"/>
      <c r="R21" s="56"/>
      <c r="S21" s="55"/>
      <c r="T21" s="56"/>
      <c r="U21" s="55"/>
      <c r="V21" s="56"/>
      <c r="W21" s="55">
        <v>0</v>
      </c>
      <c r="X21" s="56"/>
      <c r="Y21" s="55">
        <v>36</v>
      </c>
      <c r="Z21" s="56"/>
      <c r="AA21" s="55"/>
      <c r="AB21" s="56"/>
      <c r="AC21" s="55"/>
      <c r="AD21" s="56"/>
      <c r="AE21" s="55"/>
      <c r="AF21" s="56"/>
      <c r="AG21" s="55"/>
      <c r="AH21" s="56"/>
      <c r="AI21" s="55">
        <v>47</v>
      </c>
      <c r="AJ21" s="56" t="s">
        <v>108</v>
      </c>
      <c r="AK21" s="69"/>
      <c r="AL21" s="70"/>
      <c r="AM21" s="55"/>
      <c r="AN21" s="56"/>
      <c r="AO21" s="55"/>
      <c r="AP21" s="56"/>
      <c r="AQ21" s="55"/>
      <c r="AR21" s="56"/>
      <c r="AS21" s="55"/>
      <c r="AT21" s="56"/>
      <c r="AU21" s="59">
        <f t="shared" si="0"/>
        <v>4</v>
      </c>
      <c r="AV21" s="58">
        <f t="shared" si="1"/>
        <v>103</v>
      </c>
      <c r="AW21" s="58">
        <f t="shared" si="2"/>
        <v>1</v>
      </c>
      <c r="AX21" s="58">
        <f t="shared" ref="AX21" si="113">VALUE(AW21)</f>
        <v>1</v>
      </c>
      <c r="AY21" s="60">
        <f t="shared" ref="AY21" si="114">AV21/(AU21-AX21)</f>
        <v>34.333333333333336</v>
      </c>
      <c r="BQ21" s="13" t="str">
        <f t="shared" si="5"/>
        <v>0</v>
      </c>
      <c r="BR21" s="14">
        <f t="shared" ref="BR21" si="115">VALUE(BQ21)</f>
        <v>0</v>
      </c>
      <c r="BS21" s="14" t="str">
        <f t="shared" si="7"/>
        <v>0</v>
      </c>
      <c r="BT21" s="14">
        <f t="shared" ref="BT21" si="116">VALUE(BS21)</f>
        <v>0</v>
      </c>
      <c r="BU21" s="13" t="str">
        <f t="shared" si="9"/>
        <v>0</v>
      </c>
      <c r="BV21" s="14">
        <f t="shared" ref="BV21" si="117">VALUE(BU21)</f>
        <v>0</v>
      </c>
      <c r="BW21" s="14" t="str">
        <f t="shared" si="11"/>
        <v>0</v>
      </c>
      <c r="BX21" s="14">
        <f t="shared" ref="BX21" si="118">VALUE(BW21)</f>
        <v>0</v>
      </c>
      <c r="BY21" s="13" t="str">
        <f t="shared" si="13"/>
        <v>0</v>
      </c>
      <c r="BZ21" s="14">
        <f t="shared" ref="BZ21" si="119">VALUE(BY21)</f>
        <v>0</v>
      </c>
      <c r="CA21" s="14" t="str">
        <f t="shared" si="15"/>
        <v>0</v>
      </c>
      <c r="CB21" s="14">
        <f t="shared" ref="CB21" si="120">VALUE(CA21)</f>
        <v>0</v>
      </c>
      <c r="CC21" s="13" t="str">
        <f t="shared" si="17"/>
        <v>0</v>
      </c>
      <c r="CD21" s="14">
        <f t="shared" ref="CD21" si="121">VALUE(CC21)</f>
        <v>0</v>
      </c>
      <c r="CE21" s="14" t="str">
        <f t="shared" si="19"/>
        <v>0</v>
      </c>
      <c r="CF21" s="14">
        <f t="shared" ref="CF21" si="122">VALUE(CE21)</f>
        <v>0</v>
      </c>
      <c r="CG21" s="13" t="str">
        <f t="shared" si="21"/>
        <v>0</v>
      </c>
      <c r="CH21" s="14">
        <f t="shared" ref="CH21" si="123">VALUE(CG21)</f>
        <v>0</v>
      </c>
      <c r="CI21" s="14" t="str">
        <f t="shared" si="23"/>
        <v>0</v>
      </c>
      <c r="CJ21" s="14">
        <f t="shared" ref="CJ21" si="124">VALUE(CI21)</f>
        <v>0</v>
      </c>
      <c r="CK21" s="13" t="str">
        <f t="shared" si="25"/>
        <v>0</v>
      </c>
      <c r="CL21" s="14">
        <f t="shared" ref="CL21" si="125">VALUE(CK21)</f>
        <v>0</v>
      </c>
      <c r="CM21" s="14" t="str">
        <f t="shared" si="27"/>
        <v>0</v>
      </c>
      <c r="CN21" s="14">
        <f t="shared" ref="CN21" si="126">VALUE(CM21)</f>
        <v>0</v>
      </c>
      <c r="CO21" s="13" t="str">
        <f t="shared" si="29"/>
        <v>1</v>
      </c>
      <c r="CP21" s="14">
        <f t="shared" ref="CP21" si="127">VALUE(CO21)</f>
        <v>1</v>
      </c>
      <c r="CQ21" s="14" t="str">
        <f t="shared" si="31"/>
        <v>0</v>
      </c>
      <c r="CR21" s="14">
        <f t="shared" ref="CR21" si="128">VALUE(CQ21)</f>
        <v>0</v>
      </c>
      <c r="CS21" s="13" t="str">
        <f t="shared" si="33"/>
        <v>0</v>
      </c>
      <c r="CT21" s="14">
        <f t="shared" ref="CT21" si="129">VALUE(CS21)</f>
        <v>0</v>
      </c>
      <c r="CU21" s="14" t="str">
        <f t="shared" si="35"/>
        <v>0</v>
      </c>
      <c r="CV21" s="14">
        <f t="shared" ref="CV21" si="130">VALUE(CU21)</f>
        <v>0</v>
      </c>
      <c r="CW21" s="13" t="str">
        <f t="shared" si="37"/>
        <v>0</v>
      </c>
      <c r="CX21" s="14">
        <f t="shared" ref="CX21" si="131">VALUE(CW21)</f>
        <v>0</v>
      </c>
      <c r="CY21" s="14" t="str">
        <f t="shared" si="39"/>
        <v>0</v>
      </c>
      <c r="CZ21" s="14">
        <f t="shared" ref="CZ21" si="132">VALUE(CY21)</f>
        <v>0</v>
      </c>
      <c r="DA21" s="13" t="str">
        <f t="shared" si="41"/>
        <v>0</v>
      </c>
      <c r="DB21" s="14">
        <f t="shared" ref="DB21" si="133">VALUE(DA21)</f>
        <v>0</v>
      </c>
      <c r="DC21" s="14" t="str">
        <f t="shared" si="43"/>
        <v>0</v>
      </c>
      <c r="DD21" s="14">
        <f t="shared" ref="DD21" si="134">VALUE(DC21)</f>
        <v>0</v>
      </c>
      <c r="DE21" s="57" t="str">
        <f t="shared" si="45"/>
        <v>1</v>
      </c>
      <c r="DF21" s="58">
        <f t="shared" ref="DF21" si="135">VALUE(DE21)</f>
        <v>1</v>
      </c>
      <c r="DG21" s="58" t="str">
        <f t="shared" si="47"/>
        <v>0</v>
      </c>
      <c r="DH21" s="58">
        <f t="shared" ref="DH21" si="136">VALUE(DG21)</f>
        <v>0</v>
      </c>
      <c r="DI21" s="57" t="str">
        <f t="shared" si="49"/>
        <v>1</v>
      </c>
      <c r="DJ21" s="58">
        <f t="shared" ref="DJ21" si="137">VALUE(DI21)</f>
        <v>1</v>
      </c>
      <c r="DK21" s="58" t="str">
        <f t="shared" si="51"/>
        <v>0</v>
      </c>
      <c r="DL21" s="58">
        <f t="shared" ref="DL21" si="138">VALUE(DK21)</f>
        <v>0</v>
      </c>
      <c r="DM21" s="57" t="str">
        <f t="shared" si="53"/>
        <v>0</v>
      </c>
      <c r="DN21" s="58">
        <f t="shared" ref="DN21" si="139">VALUE(DM21)</f>
        <v>0</v>
      </c>
      <c r="DO21" s="58" t="str">
        <f t="shared" si="55"/>
        <v>0</v>
      </c>
      <c r="DP21" s="58">
        <f t="shared" ref="DP21" si="140">VALUE(DO21)</f>
        <v>0</v>
      </c>
      <c r="DQ21" s="57" t="str">
        <f t="shared" si="57"/>
        <v>0</v>
      </c>
      <c r="DR21" s="58">
        <f t="shared" ref="DR21" si="141">VALUE(DQ21)</f>
        <v>0</v>
      </c>
      <c r="DS21" s="58" t="str">
        <f t="shared" si="59"/>
        <v>0</v>
      </c>
      <c r="DT21" s="58">
        <f t="shared" ref="DT21" si="142">VALUE(DS21)</f>
        <v>0</v>
      </c>
      <c r="DU21" s="57" t="str">
        <f t="shared" si="61"/>
        <v>0</v>
      </c>
      <c r="DV21" s="58">
        <f t="shared" ref="DV21" si="143">VALUE(DU21)</f>
        <v>0</v>
      </c>
      <c r="DW21" s="58" t="str">
        <f t="shared" si="63"/>
        <v>0</v>
      </c>
      <c r="DX21" s="58">
        <f t="shared" ref="DX21" si="144">VALUE(DW21)</f>
        <v>0</v>
      </c>
      <c r="DY21" s="57" t="str">
        <f t="shared" si="65"/>
        <v>0</v>
      </c>
      <c r="DZ21" s="58">
        <f t="shared" ref="DZ21" si="145">VALUE(DY21)</f>
        <v>0</v>
      </c>
      <c r="EA21" s="58" t="str">
        <f t="shared" si="67"/>
        <v>0</v>
      </c>
      <c r="EB21" s="58">
        <f t="shared" ref="EB21" si="146">VALUE(EA21)</f>
        <v>0</v>
      </c>
      <c r="EC21" s="57" t="str">
        <f t="shared" si="69"/>
        <v>1</v>
      </c>
      <c r="ED21" s="58">
        <f t="shared" ref="ED21" si="147">VALUE(EC21)</f>
        <v>1</v>
      </c>
      <c r="EE21" s="58" t="str">
        <f t="shared" si="71"/>
        <v>1</v>
      </c>
      <c r="EF21" s="58">
        <f t="shared" ref="EF21" si="148">VALUE(EE21)</f>
        <v>1</v>
      </c>
      <c r="EG21" s="57" t="str">
        <f t="shared" si="73"/>
        <v>0</v>
      </c>
      <c r="EH21" s="58">
        <f t="shared" ref="EH21" si="149">VALUE(EG21)</f>
        <v>0</v>
      </c>
      <c r="EI21" s="58" t="str">
        <f t="shared" si="75"/>
        <v>0</v>
      </c>
      <c r="EJ21" s="58">
        <f t="shared" ref="EJ21" si="150">VALUE(EI21)</f>
        <v>0</v>
      </c>
      <c r="EK21" s="57" t="str">
        <f t="shared" si="77"/>
        <v>0</v>
      </c>
      <c r="EL21" s="58">
        <f t="shared" ref="EL21" si="151">VALUE(EK21)</f>
        <v>0</v>
      </c>
      <c r="EM21" s="58" t="str">
        <f t="shared" si="79"/>
        <v>0</v>
      </c>
      <c r="EN21" s="58">
        <f t="shared" ref="EN21" si="152">VALUE(EM21)</f>
        <v>0</v>
      </c>
      <c r="EO21" s="57" t="str">
        <f t="shared" si="81"/>
        <v>0</v>
      </c>
      <c r="EP21" s="58">
        <f t="shared" ref="EP21" si="153">VALUE(EO21)</f>
        <v>0</v>
      </c>
      <c r="EQ21" s="58" t="str">
        <f t="shared" si="83"/>
        <v>0</v>
      </c>
      <c r="ER21" s="58">
        <f t="shared" ref="ER21" si="154">VALUE(EQ21)</f>
        <v>0</v>
      </c>
      <c r="ES21" s="57" t="str">
        <f t="shared" si="85"/>
        <v>0</v>
      </c>
      <c r="ET21" s="58">
        <f t="shared" ref="ET21" si="155">VALUE(ES21)</f>
        <v>0</v>
      </c>
      <c r="EU21" s="58" t="str">
        <f t="shared" si="87"/>
        <v>0</v>
      </c>
      <c r="EV21" s="58">
        <f t="shared" ref="EV21" si="156">VALUE(EU21)</f>
        <v>0</v>
      </c>
      <c r="EW21" s="57" t="str">
        <f t="shared" si="89"/>
        <v>0</v>
      </c>
      <c r="EX21" s="58">
        <f t="shared" ref="EX21" si="157">VALUE(EW21)</f>
        <v>0</v>
      </c>
      <c r="EY21" s="58" t="str">
        <f t="shared" si="91"/>
        <v>0</v>
      </c>
      <c r="EZ21" s="58">
        <f t="shared" ref="EZ21" si="158">VALUE(EY21)</f>
        <v>0</v>
      </c>
    </row>
    <row r="22" spans="2:156" x14ac:dyDescent="0.2">
      <c r="B22" s="54" t="s">
        <v>137</v>
      </c>
      <c r="C22" s="55"/>
      <c r="D22" s="56"/>
      <c r="E22" s="55"/>
      <c r="F22" s="56"/>
      <c r="G22" s="55"/>
      <c r="H22" s="56"/>
      <c r="I22" s="55"/>
      <c r="J22" s="56"/>
      <c r="K22" s="69"/>
      <c r="L22" s="70"/>
      <c r="M22" s="55"/>
      <c r="N22" s="56"/>
      <c r="O22" s="55"/>
      <c r="P22" s="56"/>
      <c r="Q22" s="55"/>
      <c r="R22" s="56"/>
      <c r="S22" s="55"/>
      <c r="T22" s="56"/>
      <c r="U22" s="55"/>
      <c r="V22" s="56"/>
      <c r="W22" s="55">
        <v>15</v>
      </c>
      <c r="X22" s="56"/>
      <c r="Y22" s="55">
        <v>15</v>
      </c>
      <c r="Z22" s="56"/>
      <c r="AA22" s="55"/>
      <c r="AB22" s="56"/>
      <c r="AC22" s="55">
        <v>17</v>
      </c>
      <c r="AD22" s="56"/>
      <c r="AE22" s="55">
        <v>0</v>
      </c>
      <c r="AF22" s="56"/>
      <c r="AG22" s="55"/>
      <c r="AH22" s="56"/>
      <c r="AI22" s="55">
        <v>8</v>
      </c>
      <c r="AJ22" s="56"/>
      <c r="AK22" s="69">
        <v>0</v>
      </c>
      <c r="AL22" s="70"/>
      <c r="AM22" s="55"/>
      <c r="AN22" s="56"/>
      <c r="AO22" s="55">
        <v>25</v>
      </c>
      <c r="AP22" s="56"/>
      <c r="AQ22" s="55">
        <v>0</v>
      </c>
      <c r="AR22" s="56"/>
      <c r="AS22" s="55"/>
      <c r="AT22" s="56"/>
      <c r="AU22" s="59">
        <f t="shared" si="0"/>
        <v>8</v>
      </c>
      <c r="AV22" s="58">
        <f t="shared" si="1"/>
        <v>80</v>
      </c>
      <c r="AW22" s="58">
        <f t="shared" si="2"/>
        <v>0</v>
      </c>
      <c r="AX22" s="58">
        <f t="shared" ref="AX22" si="159">VALUE(AW22)</f>
        <v>0</v>
      </c>
      <c r="AY22" s="60">
        <f t="shared" ref="AY22" si="160">AV22/(AU22-AX22)</f>
        <v>10</v>
      </c>
      <c r="BQ22" s="13" t="str">
        <f t="shared" si="5"/>
        <v>0</v>
      </c>
      <c r="BR22" s="14">
        <f t="shared" ref="BR22" si="161">VALUE(BQ22)</f>
        <v>0</v>
      </c>
      <c r="BS22" s="14" t="str">
        <f t="shared" si="7"/>
        <v>0</v>
      </c>
      <c r="BT22" s="14">
        <f t="shared" ref="BT22" si="162">VALUE(BS22)</f>
        <v>0</v>
      </c>
      <c r="BU22" s="13" t="str">
        <f t="shared" si="9"/>
        <v>0</v>
      </c>
      <c r="BV22" s="14">
        <f t="shared" ref="BV22" si="163">VALUE(BU22)</f>
        <v>0</v>
      </c>
      <c r="BW22" s="14" t="str">
        <f t="shared" si="11"/>
        <v>0</v>
      </c>
      <c r="BX22" s="14">
        <f t="shared" ref="BX22" si="164">VALUE(BW22)</f>
        <v>0</v>
      </c>
      <c r="BY22" s="13" t="str">
        <f t="shared" si="13"/>
        <v>0</v>
      </c>
      <c r="BZ22" s="14">
        <f t="shared" ref="BZ22" si="165">VALUE(BY22)</f>
        <v>0</v>
      </c>
      <c r="CA22" s="14" t="str">
        <f t="shared" si="15"/>
        <v>0</v>
      </c>
      <c r="CB22" s="14">
        <f t="shared" ref="CB22" si="166">VALUE(CA22)</f>
        <v>0</v>
      </c>
      <c r="CC22" s="13" t="str">
        <f t="shared" si="17"/>
        <v>0</v>
      </c>
      <c r="CD22" s="14">
        <f t="shared" ref="CD22" si="167">VALUE(CC22)</f>
        <v>0</v>
      </c>
      <c r="CE22" s="14" t="str">
        <f t="shared" si="19"/>
        <v>0</v>
      </c>
      <c r="CF22" s="14">
        <f t="shared" ref="CF22" si="168">VALUE(CE22)</f>
        <v>0</v>
      </c>
      <c r="CG22" s="13" t="str">
        <f t="shared" si="21"/>
        <v>0</v>
      </c>
      <c r="CH22" s="14">
        <f t="shared" ref="CH22" si="169">VALUE(CG22)</f>
        <v>0</v>
      </c>
      <c r="CI22" s="14" t="str">
        <f t="shared" si="23"/>
        <v>0</v>
      </c>
      <c r="CJ22" s="14">
        <f t="shared" ref="CJ22" si="170">VALUE(CI22)</f>
        <v>0</v>
      </c>
      <c r="CK22" s="13" t="str">
        <f t="shared" si="25"/>
        <v>0</v>
      </c>
      <c r="CL22" s="14">
        <f t="shared" ref="CL22" si="171">VALUE(CK22)</f>
        <v>0</v>
      </c>
      <c r="CM22" s="14" t="str">
        <f t="shared" si="27"/>
        <v>0</v>
      </c>
      <c r="CN22" s="14">
        <f t="shared" ref="CN22" si="172">VALUE(CM22)</f>
        <v>0</v>
      </c>
      <c r="CO22" s="13" t="str">
        <f t="shared" si="29"/>
        <v>0</v>
      </c>
      <c r="CP22" s="14">
        <f t="shared" ref="CP22" si="173">VALUE(CO22)</f>
        <v>0</v>
      </c>
      <c r="CQ22" s="14" t="str">
        <f t="shared" si="31"/>
        <v>0</v>
      </c>
      <c r="CR22" s="14">
        <f t="shared" ref="CR22" si="174">VALUE(CQ22)</f>
        <v>0</v>
      </c>
      <c r="CS22" s="13" t="str">
        <f t="shared" si="33"/>
        <v>0</v>
      </c>
      <c r="CT22" s="14">
        <f t="shared" ref="CT22" si="175">VALUE(CS22)</f>
        <v>0</v>
      </c>
      <c r="CU22" s="14" t="str">
        <f t="shared" si="35"/>
        <v>0</v>
      </c>
      <c r="CV22" s="14">
        <f t="shared" ref="CV22" si="176">VALUE(CU22)</f>
        <v>0</v>
      </c>
      <c r="CW22" s="13" t="str">
        <f t="shared" si="37"/>
        <v>0</v>
      </c>
      <c r="CX22" s="14">
        <f t="shared" ref="CX22" si="177">VALUE(CW22)</f>
        <v>0</v>
      </c>
      <c r="CY22" s="14" t="str">
        <f t="shared" si="39"/>
        <v>0</v>
      </c>
      <c r="CZ22" s="14">
        <f t="shared" ref="CZ22" si="178">VALUE(CY22)</f>
        <v>0</v>
      </c>
      <c r="DA22" s="13" t="str">
        <f t="shared" si="41"/>
        <v>0</v>
      </c>
      <c r="DB22" s="14">
        <f t="shared" ref="DB22" si="179">VALUE(DA22)</f>
        <v>0</v>
      </c>
      <c r="DC22" s="14" t="str">
        <f t="shared" si="43"/>
        <v>0</v>
      </c>
      <c r="DD22" s="14">
        <f t="shared" ref="DD22" si="180">VALUE(DC22)</f>
        <v>0</v>
      </c>
      <c r="DE22" s="57" t="str">
        <f t="shared" si="45"/>
        <v>1</v>
      </c>
      <c r="DF22" s="58">
        <f t="shared" ref="DF22" si="181">VALUE(DE22)</f>
        <v>1</v>
      </c>
      <c r="DG22" s="58" t="str">
        <f t="shared" si="47"/>
        <v>0</v>
      </c>
      <c r="DH22" s="58">
        <f t="shared" ref="DH22" si="182">VALUE(DG22)</f>
        <v>0</v>
      </c>
      <c r="DI22" s="57" t="str">
        <f t="shared" si="49"/>
        <v>1</v>
      </c>
      <c r="DJ22" s="58">
        <f t="shared" ref="DJ22" si="183">VALUE(DI22)</f>
        <v>1</v>
      </c>
      <c r="DK22" s="58" t="str">
        <f t="shared" si="51"/>
        <v>0</v>
      </c>
      <c r="DL22" s="58">
        <f t="shared" ref="DL22" si="184">VALUE(DK22)</f>
        <v>0</v>
      </c>
      <c r="DM22" s="57" t="str">
        <f t="shared" si="53"/>
        <v>0</v>
      </c>
      <c r="DN22" s="58">
        <f t="shared" ref="DN22" si="185">VALUE(DM22)</f>
        <v>0</v>
      </c>
      <c r="DO22" s="58" t="str">
        <f t="shared" si="55"/>
        <v>0</v>
      </c>
      <c r="DP22" s="58">
        <f t="shared" ref="DP22" si="186">VALUE(DO22)</f>
        <v>0</v>
      </c>
      <c r="DQ22" s="57" t="str">
        <f t="shared" si="57"/>
        <v>1</v>
      </c>
      <c r="DR22" s="58">
        <f t="shared" ref="DR22" si="187">VALUE(DQ22)</f>
        <v>1</v>
      </c>
      <c r="DS22" s="58" t="str">
        <f t="shared" si="59"/>
        <v>0</v>
      </c>
      <c r="DT22" s="58">
        <f t="shared" ref="DT22" si="188">VALUE(DS22)</f>
        <v>0</v>
      </c>
      <c r="DU22" s="57" t="str">
        <f t="shared" si="61"/>
        <v>1</v>
      </c>
      <c r="DV22" s="58">
        <f t="shared" ref="DV22" si="189">VALUE(DU22)</f>
        <v>1</v>
      </c>
      <c r="DW22" s="58" t="str">
        <f t="shared" si="63"/>
        <v>0</v>
      </c>
      <c r="DX22" s="58">
        <f t="shared" ref="DX22" si="190">VALUE(DW22)</f>
        <v>0</v>
      </c>
      <c r="DY22" s="57" t="str">
        <f t="shared" si="65"/>
        <v>0</v>
      </c>
      <c r="DZ22" s="58">
        <f t="shared" ref="DZ22" si="191">VALUE(DY22)</f>
        <v>0</v>
      </c>
      <c r="EA22" s="58" t="str">
        <f t="shared" si="67"/>
        <v>0</v>
      </c>
      <c r="EB22" s="58">
        <f t="shared" ref="EB22" si="192">VALUE(EA22)</f>
        <v>0</v>
      </c>
      <c r="EC22" s="57" t="str">
        <f t="shared" si="69"/>
        <v>1</v>
      </c>
      <c r="ED22" s="58">
        <f t="shared" ref="ED22" si="193">VALUE(EC22)</f>
        <v>1</v>
      </c>
      <c r="EE22" s="58" t="str">
        <f t="shared" si="71"/>
        <v>0</v>
      </c>
      <c r="EF22" s="58">
        <f t="shared" ref="EF22" si="194">VALUE(EE22)</f>
        <v>0</v>
      </c>
      <c r="EG22" s="57" t="str">
        <f t="shared" si="73"/>
        <v>1</v>
      </c>
      <c r="EH22" s="58">
        <f t="shared" ref="EH22" si="195">VALUE(EG22)</f>
        <v>1</v>
      </c>
      <c r="EI22" s="58" t="str">
        <f t="shared" si="75"/>
        <v>0</v>
      </c>
      <c r="EJ22" s="58">
        <f t="shared" ref="EJ22" si="196">VALUE(EI22)</f>
        <v>0</v>
      </c>
      <c r="EK22" s="57" t="str">
        <f t="shared" si="77"/>
        <v>0</v>
      </c>
      <c r="EL22" s="58">
        <f t="shared" ref="EL22" si="197">VALUE(EK22)</f>
        <v>0</v>
      </c>
      <c r="EM22" s="58" t="str">
        <f t="shared" si="79"/>
        <v>0</v>
      </c>
      <c r="EN22" s="58">
        <f t="shared" ref="EN22" si="198">VALUE(EM22)</f>
        <v>0</v>
      </c>
      <c r="EO22" s="57" t="str">
        <f t="shared" si="81"/>
        <v>1</v>
      </c>
      <c r="EP22" s="58">
        <f t="shared" ref="EP22" si="199">VALUE(EO22)</f>
        <v>1</v>
      </c>
      <c r="EQ22" s="58" t="str">
        <f t="shared" si="83"/>
        <v>0</v>
      </c>
      <c r="ER22" s="58">
        <f t="shared" ref="ER22" si="200">VALUE(EQ22)</f>
        <v>0</v>
      </c>
      <c r="ES22" s="57" t="str">
        <f t="shared" si="85"/>
        <v>1</v>
      </c>
      <c r="ET22" s="58">
        <f t="shared" ref="ET22" si="201">VALUE(ES22)</f>
        <v>1</v>
      </c>
      <c r="EU22" s="58" t="str">
        <f t="shared" si="87"/>
        <v>0</v>
      </c>
      <c r="EV22" s="58">
        <f t="shared" ref="EV22" si="202">VALUE(EU22)</f>
        <v>0</v>
      </c>
      <c r="EW22" s="57" t="str">
        <f t="shared" si="89"/>
        <v>0</v>
      </c>
      <c r="EX22" s="58">
        <f t="shared" ref="EX22" si="203">VALUE(EW22)</f>
        <v>0</v>
      </c>
      <c r="EY22" s="58" t="str">
        <f t="shared" si="91"/>
        <v>0</v>
      </c>
      <c r="EZ22" s="58">
        <f t="shared" ref="EZ22" si="204">VALUE(EY22)</f>
        <v>0</v>
      </c>
    </row>
    <row r="23" spans="2:156" x14ac:dyDescent="0.2">
      <c r="B23" s="54" t="s">
        <v>119</v>
      </c>
      <c r="C23" s="55"/>
      <c r="D23" s="56"/>
      <c r="E23" s="55"/>
      <c r="F23" s="56"/>
      <c r="G23" s="55"/>
      <c r="H23" s="56"/>
      <c r="I23" s="55"/>
      <c r="J23" s="56"/>
      <c r="K23" s="69"/>
      <c r="L23" s="70"/>
      <c r="M23" s="55"/>
      <c r="N23" s="56"/>
      <c r="O23" s="55"/>
      <c r="P23" s="56"/>
      <c r="Q23" s="55"/>
      <c r="R23" s="56"/>
      <c r="S23" s="55"/>
      <c r="T23" s="56"/>
      <c r="U23" s="55"/>
      <c r="V23" s="56"/>
      <c r="W23" s="55"/>
      <c r="X23" s="56"/>
      <c r="Y23" s="55"/>
      <c r="Z23" s="56"/>
      <c r="AA23" s="55"/>
      <c r="AB23" s="56"/>
      <c r="AC23" s="55">
        <v>0</v>
      </c>
      <c r="AD23" s="56" t="s">
        <v>108</v>
      </c>
      <c r="AE23" s="55"/>
      <c r="AF23" s="56"/>
      <c r="AG23" s="55"/>
      <c r="AH23" s="56"/>
      <c r="AI23" s="55"/>
      <c r="AJ23" s="56"/>
      <c r="AK23" s="69"/>
      <c r="AL23" s="70"/>
      <c r="AM23" s="55"/>
      <c r="AN23" s="56"/>
      <c r="AO23" s="55"/>
      <c r="AP23" s="56"/>
      <c r="AQ23" s="55"/>
      <c r="AR23" s="56"/>
      <c r="AS23" s="55"/>
      <c r="AT23" s="56"/>
      <c r="AU23" s="59">
        <f t="shared" si="0"/>
        <v>1</v>
      </c>
      <c r="AV23" s="58">
        <f t="shared" si="1"/>
        <v>0</v>
      </c>
      <c r="AW23" s="58">
        <f t="shared" si="2"/>
        <v>1</v>
      </c>
      <c r="AX23" s="58">
        <f t="shared" ref="AX23" si="205">VALUE(AW23)</f>
        <v>1</v>
      </c>
      <c r="AY23" s="60" t="e">
        <f t="shared" ref="AY23" si="206">AV23/(AU23-AX23)</f>
        <v>#DIV/0!</v>
      </c>
      <c r="BQ23" s="13" t="str">
        <f t="shared" si="5"/>
        <v>0</v>
      </c>
      <c r="BR23" s="14">
        <f t="shared" ref="BR23" si="207">VALUE(BQ23)</f>
        <v>0</v>
      </c>
      <c r="BS23" s="14" t="str">
        <f t="shared" si="7"/>
        <v>0</v>
      </c>
      <c r="BT23" s="14">
        <f t="shared" ref="BT23" si="208">VALUE(BS23)</f>
        <v>0</v>
      </c>
      <c r="BU23" s="13" t="str">
        <f t="shared" si="9"/>
        <v>0</v>
      </c>
      <c r="BV23" s="14">
        <f t="shared" ref="BV23" si="209">VALUE(BU23)</f>
        <v>0</v>
      </c>
      <c r="BW23" s="14" t="str">
        <f t="shared" si="11"/>
        <v>0</v>
      </c>
      <c r="BX23" s="14">
        <f t="shared" ref="BX23" si="210">VALUE(BW23)</f>
        <v>0</v>
      </c>
      <c r="BY23" s="13" t="str">
        <f t="shared" si="13"/>
        <v>0</v>
      </c>
      <c r="BZ23" s="14">
        <f t="shared" ref="BZ23" si="211">VALUE(BY23)</f>
        <v>0</v>
      </c>
      <c r="CA23" s="14" t="str">
        <f t="shared" si="15"/>
        <v>0</v>
      </c>
      <c r="CB23" s="14">
        <f t="shared" ref="CB23" si="212">VALUE(CA23)</f>
        <v>0</v>
      </c>
      <c r="CC23" s="13" t="str">
        <f t="shared" si="17"/>
        <v>0</v>
      </c>
      <c r="CD23" s="14">
        <f t="shared" ref="CD23" si="213">VALUE(CC23)</f>
        <v>0</v>
      </c>
      <c r="CE23" s="14" t="str">
        <f t="shared" si="19"/>
        <v>0</v>
      </c>
      <c r="CF23" s="14">
        <f t="shared" ref="CF23" si="214">VALUE(CE23)</f>
        <v>0</v>
      </c>
      <c r="CG23" s="13" t="str">
        <f t="shared" si="21"/>
        <v>0</v>
      </c>
      <c r="CH23" s="14">
        <f t="shared" ref="CH23" si="215">VALUE(CG23)</f>
        <v>0</v>
      </c>
      <c r="CI23" s="14" t="str">
        <f t="shared" si="23"/>
        <v>0</v>
      </c>
      <c r="CJ23" s="14">
        <f t="shared" ref="CJ23" si="216">VALUE(CI23)</f>
        <v>0</v>
      </c>
      <c r="CK23" s="13" t="str">
        <f t="shared" si="25"/>
        <v>0</v>
      </c>
      <c r="CL23" s="14">
        <f t="shared" ref="CL23" si="217">VALUE(CK23)</f>
        <v>0</v>
      </c>
      <c r="CM23" s="14" t="str">
        <f t="shared" si="27"/>
        <v>0</v>
      </c>
      <c r="CN23" s="14">
        <f t="shared" ref="CN23" si="218">VALUE(CM23)</f>
        <v>0</v>
      </c>
      <c r="CO23" s="13" t="str">
        <f t="shared" si="29"/>
        <v>0</v>
      </c>
      <c r="CP23" s="14">
        <f t="shared" ref="CP23" si="219">VALUE(CO23)</f>
        <v>0</v>
      </c>
      <c r="CQ23" s="14" t="str">
        <f t="shared" si="31"/>
        <v>0</v>
      </c>
      <c r="CR23" s="14">
        <f t="shared" ref="CR23" si="220">VALUE(CQ23)</f>
        <v>0</v>
      </c>
      <c r="CS23" s="13" t="str">
        <f t="shared" si="33"/>
        <v>0</v>
      </c>
      <c r="CT23" s="14">
        <f t="shared" ref="CT23" si="221">VALUE(CS23)</f>
        <v>0</v>
      </c>
      <c r="CU23" s="14" t="str">
        <f t="shared" si="35"/>
        <v>0</v>
      </c>
      <c r="CV23" s="14">
        <f t="shared" ref="CV23" si="222">VALUE(CU23)</f>
        <v>0</v>
      </c>
      <c r="CW23" s="13" t="str">
        <f t="shared" si="37"/>
        <v>0</v>
      </c>
      <c r="CX23" s="14">
        <f t="shared" ref="CX23" si="223">VALUE(CW23)</f>
        <v>0</v>
      </c>
      <c r="CY23" s="14" t="str">
        <f t="shared" si="39"/>
        <v>0</v>
      </c>
      <c r="CZ23" s="14">
        <f t="shared" ref="CZ23" si="224">VALUE(CY23)</f>
        <v>0</v>
      </c>
      <c r="DA23" s="13" t="str">
        <f t="shared" si="41"/>
        <v>0</v>
      </c>
      <c r="DB23" s="14">
        <f t="shared" ref="DB23" si="225">VALUE(DA23)</f>
        <v>0</v>
      </c>
      <c r="DC23" s="14" t="str">
        <f t="shared" si="43"/>
        <v>0</v>
      </c>
      <c r="DD23" s="14">
        <f t="shared" ref="DD23" si="226">VALUE(DC23)</f>
        <v>0</v>
      </c>
      <c r="DE23" s="57" t="str">
        <f t="shared" si="45"/>
        <v>0</v>
      </c>
      <c r="DF23" s="58">
        <f t="shared" ref="DF23" si="227">VALUE(DE23)</f>
        <v>0</v>
      </c>
      <c r="DG23" s="58" t="str">
        <f t="shared" si="47"/>
        <v>0</v>
      </c>
      <c r="DH23" s="58">
        <f t="shared" ref="DH23" si="228">VALUE(DG23)</f>
        <v>0</v>
      </c>
      <c r="DI23" s="57" t="str">
        <f t="shared" si="49"/>
        <v>0</v>
      </c>
      <c r="DJ23" s="58">
        <f t="shared" ref="DJ23" si="229">VALUE(DI23)</f>
        <v>0</v>
      </c>
      <c r="DK23" s="58" t="str">
        <f t="shared" si="51"/>
        <v>0</v>
      </c>
      <c r="DL23" s="58">
        <f t="shared" ref="DL23" si="230">VALUE(DK23)</f>
        <v>0</v>
      </c>
      <c r="DM23" s="57" t="str">
        <f t="shared" si="53"/>
        <v>0</v>
      </c>
      <c r="DN23" s="58">
        <f t="shared" ref="DN23" si="231">VALUE(DM23)</f>
        <v>0</v>
      </c>
      <c r="DO23" s="58" t="str">
        <f t="shared" si="55"/>
        <v>0</v>
      </c>
      <c r="DP23" s="58">
        <f t="shared" ref="DP23" si="232">VALUE(DO23)</f>
        <v>0</v>
      </c>
      <c r="DQ23" s="57" t="str">
        <f t="shared" si="57"/>
        <v>1</v>
      </c>
      <c r="DR23" s="58">
        <f t="shared" ref="DR23" si="233">VALUE(DQ23)</f>
        <v>1</v>
      </c>
      <c r="DS23" s="58" t="str">
        <f t="shared" si="59"/>
        <v>1</v>
      </c>
      <c r="DT23" s="58">
        <f t="shared" ref="DT23" si="234">VALUE(DS23)</f>
        <v>1</v>
      </c>
      <c r="DU23" s="57" t="str">
        <f t="shared" si="61"/>
        <v>0</v>
      </c>
      <c r="DV23" s="58">
        <f t="shared" ref="DV23" si="235">VALUE(DU23)</f>
        <v>0</v>
      </c>
      <c r="DW23" s="58" t="str">
        <f t="shared" si="63"/>
        <v>0</v>
      </c>
      <c r="DX23" s="58">
        <f t="shared" ref="DX23" si="236">VALUE(DW23)</f>
        <v>0</v>
      </c>
      <c r="DY23" s="57" t="str">
        <f t="shared" si="65"/>
        <v>0</v>
      </c>
      <c r="DZ23" s="58">
        <f t="shared" ref="DZ23" si="237">VALUE(DY23)</f>
        <v>0</v>
      </c>
      <c r="EA23" s="58" t="str">
        <f t="shared" si="67"/>
        <v>0</v>
      </c>
      <c r="EB23" s="58">
        <f t="shared" ref="EB23" si="238">VALUE(EA23)</f>
        <v>0</v>
      </c>
      <c r="EC23" s="57" t="str">
        <f t="shared" si="69"/>
        <v>0</v>
      </c>
      <c r="ED23" s="58">
        <f t="shared" ref="ED23" si="239">VALUE(EC23)</f>
        <v>0</v>
      </c>
      <c r="EE23" s="58" t="str">
        <f t="shared" si="71"/>
        <v>0</v>
      </c>
      <c r="EF23" s="58">
        <f t="shared" ref="EF23" si="240">VALUE(EE23)</f>
        <v>0</v>
      </c>
      <c r="EG23" s="57" t="str">
        <f t="shared" si="73"/>
        <v>0</v>
      </c>
      <c r="EH23" s="58">
        <f t="shared" ref="EH23" si="241">VALUE(EG23)</f>
        <v>0</v>
      </c>
      <c r="EI23" s="58" t="str">
        <f t="shared" si="75"/>
        <v>0</v>
      </c>
      <c r="EJ23" s="58">
        <f t="shared" ref="EJ23" si="242">VALUE(EI23)</f>
        <v>0</v>
      </c>
      <c r="EK23" s="57" t="str">
        <f t="shared" si="77"/>
        <v>0</v>
      </c>
      <c r="EL23" s="58">
        <f t="shared" ref="EL23" si="243">VALUE(EK23)</f>
        <v>0</v>
      </c>
      <c r="EM23" s="58" t="str">
        <f t="shared" si="79"/>
        <v>0</v>
      </c>
      <c r="EN23" s="58">
        <f t="shared" ref="EN23" si="244">VALUE(EM23)</f>
        <v>0</v>
      </c>
      <c r="EO23" s="57" t="str">
        <f t="shared" si="81"/>
        <v>0</v>
      </c>
      <c r="EP23" s="58">
        <f t="shared" ref="EP23" si="245">VALUE(EO23)</f>
        <v>0</v>
      </c>
      <c r="EQ23" s="58" t="str">
        <f t="shared" si="83"/>
        <v>0</v>
      </c>
      <c r="ER23" s="58">
        <f t="shared" ref="ER23" si="246">VALUE(EQ23)</f>
        <v>0</v>
      </c>
      <c r="ES23" s="57" t="str">
        <f t="shared" si="85"/>
        <v>0</v>
      </c>
      <c r="ET23" s="58">
        <f t="shared" ref="ET23" si="247">VALUE(ES23)</f>
        <v>0</v>
      </c>
      <c r="EU23" s="58" t="str">
        <f t="shared" si="87"/>
        <v>0</v>
      </c>
      <c r="EV23" s="58">
        <f t="shared" ref="EV23" si="248">VALUE(EU23)</f>
        <v>0</v>
      </c>
      <c r="EW23" s="57" t="str">
        <f t="shared" si="89"/>
        <v>0</v>
      </c>
      <c r="EX23" s="58">
        <f t="shared" ref="EX23" si="249">VALUE(EW23)</f>
        <v>0</v>
      </c>
      <c r="EY23" s="58" t="str">
        <f t="shared" si="91"/>
        <v>0</v>
      </c>
      <c r="EZ23" s="58">
        <f t="shared" ref="EZ23" si="250">VALUE(EY23)</f>
        <v>0</v>
      </c>
    </row>
    <row r="24" spans="2:156" x14ac:dyDescent="0.2">
      <c r="B24" s="10" t="s">
        <v>116</v>
      </c>
      <c r="C24" s="55"/>
      <c r="D24" s="56"/>
      <c r="E24" s="55"/>
      <c r="F24" s="56"/>
      <c r="G24" s="55"/>
      <c r="H24" s="56"/>
      <c r="I24" s="55"/>
      <c r="J24" s="56"/>
      <c r="K24" s="69"/>
      <c r="L24" s="70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5"/>
      <c r="X24" s="56"/>
      <c r="Y24" s="55"/>
      <c r="Z24" s="56"/>
      <c r="AA24" s="55"/>
      <c r="AB24" s="56"/>
      <c r="AC24" s="55">
        <v>13</v>
      </c>
      <c r="AD24" s="56" t="s">
        <v>108</v>
      </c>
      <c r="AE24" s="55"/>
      <c r="AF24" s="56"/>
      <c r="AG24" s="55"/>
      <c r="AH24" s="56"/>
      <c r="AI24" s="55"/>
      <c r="AJ24" s="56"/>
      <c r="AK24" s="69"/>
      <c r="AL24" s="70"/>
      <c r="AM24" s="55"/>
      <c r="AN24" s="56"/>
      <c r="AO24" s="55"/>
      <c r="AP24" s="56"/>
      <c r="AQ24" s="55"/>
      <c r="AR24" s="56"/>
      <c r="AS24" s="55"/>
      <c r="AT24" s="56"/>
      <c r="AU24" s="59">
        <f t="shared" si="0"/>
        <v>1</v>
      </c>
      <c r="AV24" s="58">
        <f t="shared" si="1"/>
        <v>13</v>
      </c>
      <c r="AW24" s="58">
        <f t="shared" si="2"/>
        <v>1</v>
      </c>
      <c r="AX24" s="58">
        <f t="shared" ref="AX24" si="251">VALUE(AW24)</f>
        <v>1</v>
      </c>
      <c r="AY24" s="60" t="e">
        <f t="shared" ref="AY24" si="252">AV24/(AU24-AX24)</f>
        <v>#DIV/0!</v>
      </c>
      <c r="BQ24" s="13" t="str">
        <f t="shared" si="5"/>
        <v>0</v>
      </c>
      <c r="BR24" s="14">
        <f t="shared" ref="BR24" si="253">VALUE(BQ24)</f>
        <v>0</v>
      </c>
      <c r="BS24" s="14" t="str">
        <f t="shared" si="7"/>
        <v>0</v>
      </c>
      <c r="BT24" s="14">
        <f t="shared" ref="BT24" si="254">VALUE(BS24)</f>
        <v>0</v>
      </c>
      <c r="BU24" s="13" t="str">
        <f t="shared" si="9"/>
        <v>0</v>
      </c>
      <c r="BV24" s="14">
        <f t="shared" ref="BV24" si="255">VALUE(BU24)</f>
        <v>0</v>
      </c>
      <c r="BW24" s="14" t="str">
        <f t="shared" si="11"/>
        <v>0</v>
      </c>
      <c r="BX24" s="14">
        <f t="shared" ref="BX24" si="256">VALUE(BW24)</f>
        <v>0</v>
      </c>
      <c r="BY24" s="13" t="str">
        <f t="shared" si="13"/>
        <v>0</v>
      </c>
      <c r="BZ24" s="14">
        <f t="shared" ref="BZ24" si="257">VALUE(BY24)</f>
        <v>0</v>
      </c>
      <c r="CA24" s="14" t="str">
        <f t="shared" si="15"/>
        <v>0</v>
      </c>
      <c r="CB24" s="14">
        <f t="shared" ref="CB24" si="258">VALUE(CA24)</f>
        <v>0</v>
      </c>
      <c r="CC24" s="13" t="str">
        <f t="shared" si="17"/>
        <v>0</v>
      </c>
      <c r="CD24" s="14">
        <f t="shared" ref="CD24" si="259">VALUE(CC24)</f>
        <v>0</v>
      </c>
      <c r="CE24" s="14" t="str">
        <f t="shared" si="19"/>
        <v>0</v>
      </c>
      <c r="CF24" s="14">
        <f t="shared" ref="CF24" si="260">VALUE(CE24)</f>
        <v>0</v>
      </c>
      <c r="CG24" s="13" t="str">
        <f t="shared" si="21"/>
        <v>0</v>
      </c>
      <c r="CH24" s="14">
        <f t="shared" ref="CH24" si="261">VALUE(CG24)</f>
        <v>0</v>
      </c>
      <c r="CI24" s="14" t="str">
        <f t="shared" si="23"/>
        <v>0</v>
      </c>
      <c r="CJ24" s="14">
        <f t="shared" ref="CJ24" si="262">VALUE(CI24)</f>
        <v>0</v>
      </c>
      <c r="CK24" s="13" t="str">
        <f t="shared" si="25"/>
        <v>0</v>
      </c>
      <c r="CL24" s="14">
        <f t="shared" ref="CL24" si="263">VALUE(CK24)</f>
        <v>0</v>
      </c>
      <c r="CM24" s="14" t="str">
        <f t="shared" si="27"/>
        <v>0</v>
      </c>
      <c r="CN24" s="14">
        <f t="shared" ref="CN24" si="264">VALUE(CM24)</f>
        <v>0</v>
      </c>
      <c r="CO24" s="13" t="str">
        <f t="shared" si="29"/>
        <v>0</v>
      </c>
      <c r="CP24" s="14">
        <f t="shared" ref="CP24" si="265">VALUE(CO24)</f>
        <v>0</v>
      </c>
      <c r="CQ24" s="14" t="str">
        <f t="shared" si="31"/>
        <v>0</v>
      </c>
      <c r="CR24" s="14">
        <f t="shared" ref="CR24" si="266">VALUE(CQ24)</f>
        <v>0</v>
      </c>
      <c r="CS24" s="13" t="str">
        <f t="shared" si="33"/>
        <v>0</v>
      </c>
      <c r="CT24" s="14">
        <f t="shared" ref="CT24" si="267">VALUE(CS24)</f>
        <v>0</v>
      </c>
      <c r="CU24" s="14" t="str">
        <f t="shared" si="35"/>
        <v>0</v>
      </c>
      <c r="CV24" s="14">
        <f t="shared" ref="CV24" si="268">VALUE(CU24)</f>
        <v>0</v>
      </c>
      <c r="CW24" s="13" t="str">
        <f t="shared" si="37"/>
        <v>0</v>
      </c>
      <c r="CX24" s="14">
        <f t="shared" ref="CX24" si="269">VALUE(CW24)</f>
        <v>0</v>
      </c>
      <c r="CY24" s="14" t="str">
        <f t="shared" si="39"/>
        <v>0</v>
      </c>
      <c r="CZ24" s="14">
        <f t="shared" ref="CZ24" si="270">VALUE(CY24)</f>
        <v>0</v>
      </c>
      <c r="DA24" s="13" t="str">
        <f t="shared" si="41"/>
        <v>0</v>
      </c>
      <c r="DB24" s="14">
        <f t="shared" ref="DB24" si="271">VALUE(DA24)</f>
        <v>0</v>
      </c>
      <c r="DC24" s="14" t="str">
        <f t="shared" si="43"/>
        <v>0</v>
      </c>
      <c r="DD24" s="14">
        <f t="shared" ref="DD24" si="272">VALUE(DC24)</f>
        <v>0</v>
      </c>
      <c r="DE24" s="57" t="str">
        <f t="shared" si="45"/>
        <v>0</v>
      </c>
      <c r="DF24" s="58">
        <f t="shared" ref="DF24" si="273">VALUE(DE24)</f>
        <v>0</v>
      </c>
      <c r="DG24" s="58" t="str">
        <f t="shared" si="47"/>
        <v>0</v>
      </c>
      <c r="DH24" s="58">
        <f t="shared" ref="DH24" si="274">VALUE(DG24)</f>
        <v>0</v>
      </c>
      <c r="DI24" s="57" t="str">
        <f t="shared" si="49"/>
        <v>0</v>
      </c>
      <c r="DJ24" s="58">
        <f t="shared" ref="DJ24" si="275">VALUE(DI24)</f>
        <v>0</v>
      </c>
      <c r="DK24" s="58" t="str">
        <f t="shared" si="51"/>
        <v>0</v>
      </c>
      <c r="DL24" s="58">
        <f t="shared" ref="DL24" si="276">VALUE(DK24)</f>
        <v>0</v>
      </c>
      <c r="DM24" s="57" t="str">
        <f t="shared" si="53"/>
        <v>0</v>
      </c>
      <c r="DN24" s="58">
        <f t="shared" ref="DN24" si="277">VALUE(DM24)</f>
        <v>0</v>
      </c>
      <c r="DO24" s="58" t="str">
        <f t="shared" si="55"/>
        <v>0</v>
      </c>
      <c r="DP24" s="58">
        <f t="shared" ref="DP24" si="278">VALUE(DO24)</f>
        <v>0</v>
      </c>
      <c r="DQ24" s="57" t="str">
        <f t="shared" si="57"/>
        <v>1</v>
      </c>
      <c r="DR24" s="58">
        <f t="shared" ref="DR24" si="279">VALUE(DQ24)</f>
        <v>1</v>
      </c>
      <c r="DS24" s="58" t="str">
        <f t="shared" si="59"/>
        <v>1</v>
      </c>
      <c r="DT24" s="58">
        <f t="shared" ref="DT24" si="280">VALUE(DS24)</f>
        <v>1</v>
      </c>
      <c r="DU24" s="57" t="str">
        <f t="shared" si="61"/>
        <v>0</v>
      </c>
      <c r="DV24" s="58">
        <f t="shared" ref="DV24" si="281">VALUE(DU24)</f>
        <v>0</v>
      </c>
      <c r="DW24" s="58" t="str">
        <f t="shared" si="63"/>
        <v>0</v>
      </c>
      <c r="DX24" s="58">
        <f t="shared" ref="DX24" si="282">VALUE(DW24)</f>
        <v>0</v>
      </c>
      <c r="DY24" s="57" t="str">
        <f t="shared" si="65"/>
        <v>0</v>
      </c>
      <c r="DZ24" s="58">
        <f t="shared" ref="DZ24" si="283">VALUE(DY24)</f>
        <v>0</v>
      </c>
      <c r="EA24" s="58" t="str">
        <f t="shared" si="67"/>
        <v>0</v>
      </c>
      <c r="EB24" s="58">
        <f t="shared" ref="EB24" si="284">VALUE(EA24)</f>
        <v>0</v>
      </c>
      <c r="EC24" s="57" t="str">
        <f t="shared" si="69"/>
        <v>0</v>
      </c>
      <c r="ED24" s="58">
        <f t="shared" ref="ED24" si="285">VALUE(EC24)</f>
        <v>0</v>
      </c>
      <c r="EE24" s="58" t="str">
        <f t="shared" si="71"/>
        <v>0</v>
      </c>
      <c r="EF24" s="58">
        <f t="shared" ref="EF24" si="286">VALUE(EE24)</f>
        <v>0</v>
      </c>
      <c r="EG24" s="57" t="str">
        <f t="shared" si="73"/>
        <v>0</v>
      </c>
      <c r="EH24" s="58">
        <f t="shared" ref="EH24" si="287">VALUE(EG24)</f>
        <v>0</v>
      </c>
      <c r="EI24" s="58" t="str">
        <f t="shared" si="75"/>
        <v>0</v>
      </c>
      <c r="EJ24" s="58">
        <f t="shared" ref="EJ24" si="288">VALUE(EI24)</f>
        <v>0</v>
      </c>
      <c r="EK24" s="57" t="str">
        <f t="shared" si="77"/>
        <v>0</v>
      </c>
      <c r="EL24" s="58">
        <f t="shared" ref="EL24" si="289">VALUE(EK24)</f>
        <v>0</v>
      </c>
      <c r="EM24" s="58" t="str">
        <f t="shared" si="79"/>
        <v>0</v>
      </c>
      <c r="EN24" s="58">
        <f t="shared" ref="EN24" si="290">VALUE(EM24)</f>
        <v>0</v>
      </c>
      <c r="EO24" s="57" t="str">
        <f t="shared" si="81"/>
        <v>0</v>
      </c>
      <c r="EP24" s="58">
        <f t="shared" ref="EP24" si="291">VALUE(EO24)</f>
        <v>0</v>
      </c>
      <c r="EQ24" s="58" t="str">
        <f t="shared" si="83"/>
        <v>0</v>
      </c>
      <c r="ER24" s="58">
        <f t="shared" ref="ER24" si="292">VALUE(EQ24)</f>
        <v>0</v>
      </c>
      <c r="ES24" s="57" t="str">
        <f t="shared" si="85"/>
        <v>0</v>
      </c>
      <c r="ET24" s="58">
        <f t="shared" ref="ET24" si="293">VALUE(ES24)</f>
        <v>0</v>
      </c>
      <c r="EU24" s="58" t="str">
        <f t="shared" si="87"/>
        <v>0</v>
      </c>
      <c r="EV24" s="58">
        <f t="shared" ref="EV24" si="294">VALUE(EU24)</f>
        <v>0</v>
      </c>
      <c r="EW24" s="57" t="str">
        <f t="shared" si="89"/>
        <v>0</v>
      </c>
      <c r="EX24" s="58">
        <f t="shared" ref="EX24" si="295">VALUE(EW24)</f>
        <v>0</v>
      </c>
      <c r="EY24" s="58" t="str">
        <f t="shared" si="91"/>
        <v>0</v>
      </c>
      <c r="EZ24" s="58">
        <f t="shared" ref="EZ24" si="296">VALUE(EY24)</f>
        <v>0</v>
      </c>
    </row>
    <row r="25" spans="2:156" x14ac:dyDescent="0.2">
      <c r="B25" s="54" t="s">
        <v>135</v>
      </c>
      <c r="C25" s="55"/>
      <c r="D25" s="56"/>
      <c r="E25" s="55"/>
      <c r="F25" s="56"/>
      <c r="G25" s="55"/>
      <c r="H25" s="56"/>
      <c r="I25" s="55"/>
      <c r="J25" s="56"/>
      <c r="K25" s="69"/>
      <c r="L25" s="70"/>
      <c r="M25" s="55"/>
      <c r="N25" s="56"/>
      <c r="O25" s="55"/>
      <c r="P25" s="56"/>
      <c r="Q25" s="55"/>
      <c r="R25" s="56"/>
      <c r="S25" s="55"/>
      <c r="T25" s="56"/>
      <c r="U25" s="55"/>
      <c r="V25" s="56"/>
      <c r="W25" s="55"/>
      <c r="X25" s="56"/>
      <c r="Y25" s="55"/>
      <c r="Z25" s="56"/>
      <c r="AA25" s="55"/>
      <c r="AB25" s="56"/>
      <c r="AC25" s="55"/>
      <c r="AD25" s="56"/>
      <c r="AE25" s="55"/>
      <c r="AF25" s="56"/>
      <c r="AG25" s="55"/>
      <c r="AH25" s="56"/>
      <c r="AI25" s="55"/>
      <c r="AJ25" s="56"/>
      <c r="AK25" s="69">
        <v>1</v>
      </c>
      <c r="AL25" s="70"/>
      <c r="AM25" s="55">
        <v>20</v>
      </c>
      <c r="AN25" s="56"/>
      <c r="AO25" s="55">
        <v>125</v>
      </c>
      <c r="AP25" s="56" t="s">
        <v>108</v>
      </c>
      <c r="AQ25" s="55">
        <v>7</v>
      </c>
      <c r="AR25" s="56"/>
      <c r="AS25" s="55"/>
      <c r="AT25" s="56"/>
      <c r="AU25" s="59">
        <f t="shared" si="0"/>
        <v>4</v>
      </c>
      <c r="AV25" s="58">
        <f t="shared" si="1"/>
        <v>153</v>
      </c>
      <c r="AW25" s="58">
        <f t="shared" si="2"/>
        <v>1</v>
      </c>
      <c r="AX25" s="58">
        <f t="shared" ref="AX25" si="297">VALUE(AW25)</f>
        <v>1</v>
      </c>
      <c r="AY25" s="60">
        <f t="shared" ref="AY25" si="298">AV25/(AU25-AX25)</f>
        <v>51</v>
      </c>
      <c r="BQ25" s="13" t="str">
        <f t="shared" si="5"/>
        <v>0</v>
      </c>
      <c r="BR25" s="14">
        <f t="shared" ref="BR25" si="299">VALUE(BQ25)</f>
        <v>0</v>
      </c>
      <c r="BS25" s="14" t="str">
        <f t="shared" si="7"/>
        <v>0</v>
      </c>
      <c r="BT25" s="14">
        <f t="shared" ref="BT25" si="300">VALUE(BS25)</f>
        <v>0</v>
      </c>
      <c r="BU25" s="13" t="str">
        <f t="shared" si="9"/>
        <v>0</v>
      </c>
      <c r="BV25" s="14">
        <f t="shared" ref="BV25" si="301">VALUE(BU25)</f>
        <v>0</v>
      </c>
      <c r="BW25" s="14" t="str">
        <f t="shared" si="11"/>
        <v>0</v>
      </c>
      <c r="BX25" s="14">
        <f t="shared" ref="BX25" si="302">VALUE(BW25)</f>
        <v>0</v>
      </c>
      <c r="BY25" s="13" t="str">
        <f t="shared" si="13"/>
        <v>0</v>
      </c>
      <c r="BZ25" s="14">
        <f t="shared" ref="BZ25" si="303">VALUE(BY25)</f>
        <v>0</v>
      </c>
      <c r="CA25" s="14" t="str">
        <f t="shared" si="15"/>
        <v>0</v>
      </c>
      <c r="CB25" s="14">
        <f t="shared" ref="CB25" si="304">VALUE(CA25)</f>
        <v>0</v>
      </c>
      <c r="CC25" s="13" t="str">
        <f t="shared" si="17"/>
        <v>0</v>
      </c>
      <c r="CD25" s="14">
        <f t="shared" ref="CD25" si="305">VALUE(CC25)</f>
        <v>0</v>
      </c>
      <c r="CE25" s="14" t="str">
        <f t="shared" si="19"/>
        <v>0</v>
      </c>
      <c r="CF25" s="14">
        <f t="shared" ref="CF25" si="306">VALUE(CE25)</f>
        <v>0</v>
      </c>
      <c r="CG25" s="13" t="str">
        <f t="shared" si="21"/>
        <v>0</v>
      </c>
      <c r="CH25" s="14">
        <f t="shared" ref="CH25" si="307">VALUE(CG25)</f>
        <v>0</v>
      </c>
      <c r="CI25" s="14" t="str">
        <f t="shared" si="23"/>
        <v>0</v>
      </c>
      <c r="CJ25" s="14">
        <f t="shared" ref="CJ25" si="308">VALUE(CI25)</f>
        <v>0</v>
      </c>
      <c r="CK25" s="13" t="str">
        <f t="shared" si="25"/>
        <v>0</v>
      </c>
      <c r="CL25" s="14">
        <f t="shared" ref="CL25" si="309">VALUE(CK25)</f>
        <v>0</v>
      </c>
      <c r="CM25" s="14" t="str">
        <f t="shared" si="27"/>
        <v>0</v>
      </c>
      <c r="CN25" s="14">
        <f t="shared" ref="CN25" si="310">VALUE(CM25)</f>
        <v>0</v>
      </c>
      <c r="CO25" s="13" t="str">
        <f t="shared" si="29"/>
        <v>0</v>
      </c>
      <c r="CP25" s="14">
        <f t="shared" ref="CP25" si="311">VALUE(CO25)</f>
        <v>0</v>
      </c>
      <c r="CQ25" s="14" t="str">
        <f t="shared" si="31"/>
        <v>0</v>
      </c>
      <c r="CR25" s="14">
        <f t="shared" ref="CR25" si="312">VALUE(CQ25)</f>
        <v>0</v>
      </c>
      <c r="CS25" s="13" t="str">
        <f t="shared" si="33"/>
        <v>0</v>
      </c>
      <c r="CT25" s="14">
        <f t="shared" ref="CT25" si="313">VALUE(CS25)</f>
        <v>0</v>
      </c>
      <c r="CU25" s="14" t="str">
        <f t="shared" si="35"/>
        <v>0</v>
      </c>
      <c r="CV25" s="14">
        <f t="shared" ref="CV25" si="314">VALUE(CU25)</f>
        <v>0</v>
      </c>
      <c r="CW25" s="13" t="str">
        <f t="shared" si="37"/>
        <v>0</v>
      </c>
      <c r="CX25" s="14">
        <f t="shared" ref="CX25" si="315">VALUE(CW25)</f>
        <v>0</v>
      </c>
      <c r="CY25" s="14" t="str">
        <f t="shared" si="39"/>
        <v>0</v>
      </c>
      <c r="CZ25" s="14">
        <f t="shared" ref="CZ25" si="316">VALUE(CY25)</f>
        <v>0</v>
      </c>
      <c r="DA25" s="13" t="str">
        <f t="shared" si="41"/>
        <v>0</v>
      </c>
      <c r="DB25" s="14">
        <f t="shared" ref="DB25" si="317">VALUE(DA25)</f>
        <v>0</v>
      </c>
      <c r="DC25" s="14" t="str">
        <f t="shared" si="43"/>
        <v>0</v>
      </c>
      <c r="DD25" s="14">
        <f t="shared" ref="DD25" si="318">VALUE(DC25)</f>
        <v>0</v>
      </c>
      <c r="DE25" s="57" t="str">
        <f t="shared" si="45"/>
        <v>0</v>
      </c>
      <c r="DF25" s="58">
        <f t="shared" ref="DF25" si="319">VALUE(DE25)</f>
        <v>0</v>
      </c>
      <c r="DG25" s="58" t="str">
        <f t="shared" si="47"/>
        <v>0</v>
      </c>
      <c r="DH25" s="58">
        <f t="shared" ref="DH25" si="320">VALUE(DG25)</f>
        <v>0</v>
      </c>
      <c r="DI25" s="57" t="str">
        <f t="shared" si="49"/>
        <v>0</v>
      </c>
      <c r="DJ25" s="58">
        <f t="shared" ref="DJ25" si="321">VALUE(DI25)</f>
        <v>0</v>
      </c>
      <c r="DK25" s="58" t="str">
        <f t="shared" si="51"/>
        <v>0</v>
      </c>
      <c r="DL25" s="58">
        <f t="shared" ref="DL25" si="322">VALUE(DK25)</f>
        <v>0</v>
      </c>
      <c r="DM25" s="57" t="str">
        <f t="shared" si="53"/>
        <v>0</v>
      </c>
      <c r="DN25" s="58">
        <f t="shared" ref="DN25" si="323">VALUE(DM25)</f>
        <v>0</v>
      </c>
      <c r="DO25" s="58" t="str">
        <f t="shared" si="55"/>
        <v>0</v>
      </c>
      <c r="DP25" s="58">
        <f t="shared" ref="DP25" si="324">VALUE(DO25)</f>
        <v>0</v>
      </c>
      <c r="DQ25" s="57" t="str">
        <f t="shared" si="57"/>
        <v>0</v>
      </c>
      <c r="DR25" s="58">
        <f t="shared" ref="DR25" si="325">VALUE(DQ25)</f>
        <v>0</v>
      </c>
      <c r="DS25" s="58" t="str">
        <f t="shared" si="59"/>
        <v>0</v>
      </c>
      <c r="DT25" s="58">
        <f t="shared" ref="DT25" si="326">VALUE(DS25)</f>
        <v>0</v>
      </c>
      <c r="DU25" s="57" t="str">
        <f t="shared" si="61"/>
        <v>0</v>
      </c>
      <c r="DV25" s="58">
        <f t="shared" ref="DV25" si="327">VALUE(DU25)</f>
        <v>0</v>
      </c>
      <c r="DW25" s="58" t="str">
        <f t="shared" si="63"/>
        <v>0</v>
      </c>
      <c r="DX25" s="58">
        <f t="shared" ref="DX25" si="328">VALUE(DW25)</f>
        <v>0</v>
      </c>
      <c r="DY25" s="57" t="str">
        <f t="shared" si="65"/>
        <v>0</v>
      </c>
      <c r="DZ25" s="58">
        <f t="shared" ref="DZ25" si="329">VALUE(DY25)</f>
        <v>0</v>
      </c>
      <c r="EA25" s="58" t="str">
        <f t="shared" si="67"/>
        <v>0</v>
      </c>
      <c r="EB25" s="58">
        <f t="shared" ref="EB25" si="330">VALUE(EA25)</f>
        <v>0</v>
      </c>
      <c r="EC25" s="57" t="str">
        <f t="shared" si="69"/>
        <v>0</v>
      </c>
      <c r="ED25" s="58">
        <f t="shared" ref="ED25" si="331">VALUE(EC25)</f>
        <v>0</v>
      </c>
      <c r="EE25" s="58" t="str">
        <f t="shared" si="71"/>
        <v>0</v>
      </c>
      <c r="EF25" s="58">
        <f t="shared" ref="EF25" si="332">VALUE(EE25)</f>
        <v>0</v>
      </c>
      <c r="EG25" s="57" t="str">
        <f t="shared" si="73"/>
        <v>1</v>
      </c>
      <c r="EH25" s="58">
        <f t="shared" ref="EH25" si="333">VALUE(EG25)</f>
        <v>1</v>
      </c>
      <c r="EI25" s="58" t="str">
        <f t="shared" si="75"/>
        <v>0</v>
      </c>
      <c r="EJ25" s="58">
        <f t="shared" ref="EJ25" si="334">VALUE(EI25)</f>
        <v>0</v>
      </c>
      <c r="EK25" s="57" t="str">
        <f t="shared" si="77"/>
        <v>1</v>
      </c>
      <c r="EL25" s="58">
        <f t="shared" ref="EL25" si="335">VALUE(EK25)</f>
        <v>1</v>
      </c>
      <c r="EM25" s="58" t="str">
        <f t="shared" si="79"/>
        <v>0</v>
      </c>
      <c r="EN25" s="58">
        <f t="shared" ref="EN25" si="336">VALUE(EM25)</f>
        <v>0</v>
      </c>
      <c r="EO25" s="57" t="str">
        <f t="shared" si="81"/>
        <v>1</v>
      </c>
      <c r="EP25" s="58">
        <f t="shared" ref="EP25" si="337">VALUE(EO25)</f>
        <v>1</v>
      </c>
      <c r="EQ25" s="58" t="str">
        <f t="shared" si="83"/>
        <v>1</v>
      </c>
      <c r="ER25" s="58">
        <f t="shared" ref="ER25" si="338">VALUE(EQ25)</f>
        <v>1</v>
      </c>
      <c r="ES25" s="57" t="str">
        <f t="shared" si="85"/>
        <v>1</v>
      </c>
      <c r="ET25" s="58">
        <f t="shared" ref="ET25" si="339">VALUE(ES25)</f>
        <v>1</v>
      </c>
      <c r="EU25" s="58" t="str">
        <f t="shared" si="87"/>
        <v>0</v>
      </c>
      <c r="EV25" s="58">
        <f t="shared" ref="EV25" si="340">VALUE(EU25)</f>
        <v>0</v>
      </c>
      <c r="EW25" s="57" t="str">
        <f t="shared" si="89"/>
        <v>0</v>
      </c>
      <c r="EX25" s="58">
        <f t="shared" ref="EX25" si="341">VALUE(EW25)</f>
        <v>0</v>
      </c>
      <c r="EY25" s="58" t="str">
        <f t="shared" si="91"/>
        <v>0</v>
      </c>
      <c r="EZ25" s="58">
        <f t="shared" ref="EZ25" si="342">VALUE(EY25)</f>
        <v>0</v>
      </c>
    </row>
    <row r="26" spans="2:156" x14ac:dyDescent="0.2">
      <c r="B26" s="54"/>
      <c r="C26" s="55"/>
      <c r="D26" s="56"/>
      <c r="E26" s="55"/>
      <c r="F26" s="56"/>
      <c r="G26" s="55"/>
      <c r="H26" s="56"/>
      <c r="I26" s="55"/>
      <c r="J26" s="56"/>
      <c r="K26" s="69"/>
      <c r="L26" s="70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55"/>
      <c r="AD26" s="56"/>
      <c r="AE26" s="55"/>
      <c r="AF26" s="56"/>
      <c r="AG26" s="55"/>
      <c r="AH26" s="56"/>
      <c r="AI26" s="55"/>
      <c r="AJ26" s="56"/>
      <c r="AK26" s="69"/>
      <c r="AL26" s="70"/>
      <c r="AM26" s="55"/>
      <c r="AN26" s="56"/>
      <c r="AO26" s="55"/>
      <c r="AP26" s="56"/>
      <c r="AQ26" s="55"/>
      <c r="AR26" s="56"/>
      <c r="AS26" s="55"/>
      <c r="AT26" s="56"/>
      <c r="AU26" s="59">
        <f t="shared" si="0"/>
        <v>0</v>
      </c>
      <c r="AV26" s="58">
        <f t="shared" si="1"/>
        <v>0</v>
      </c>
      <c r="AW26" s="58">
        <f t="shared" si="2"/>
        <v>0</v>
      </c>
      <c r="AX26" s="58">
        <f t="shared" ref="AX26" si="343">VALUE(AW26)</f>
        <v>0</v>
      </c>
      <c r="AY26" s="60" t="e">
        <f t="shared" ref="AY26" si="344">AV26/(AU26-AX26)</f>
        <v>#DIV/0!</v>
      </c>
      <c r="BQ26" s="13" t="str">
        <f t="shared" si="5"/>
        <v>0</v>
      </c>
      <c r="BR26" s="14">
        <f t="shared" ref="BR26" si="345">VALUE(BQ26)</f>
        <v>0</v>
      </c>
      <c r="BS26" s="14" t="str">
        <f t="shared" si="7"/>
        <v>0</v>
      </c>
      <c r="BT26" s="14">
        <f t="shared" ref="BT26" si="346">VALUE(BS26)</f>
        <v>0</v>
      </c>
      <c r="BU26" s="13" t="str">
        <f t="shared" si="9"/>
        <v>0</v>
      </c>
      <c r="BV26" s="14">
        <f t="shared" ref="BV26" si="347">VALUE(BU26)</f>
        <v>0</v>
      </c>
      <c r="BW26" s="14" t="str">
        <f t="shared" si="11"/>
        <v>0</v>
      </c>
      <c r="BX26" s="14">
        <f t="shared" ref="BX26" si="348">VALUE(BW26)</f>
        <v>0</v>
      </c>
      <c r="BY26" s="13" t="str">
        <f t="shared" si="13"/>
        <v>0</v>
      </c>
      <c r="BZ26" s="14">
        <f t="shared" ref="BZ26" si="349">VALUE(BY26)</f>
        <v>0</v>
      </c>
      <c r="CA26" s="14" t="str">
        <f t="shared" si="15"/>
        <v>0</v>
      </c>
      <c r="CB26" s="14">
        <f t="shared" ref="CB26" si="350">VALUE(CA26)</f>
        <v>0</v>
      </c>
      <c r="CC26" s="13" t="str">
        <f t="shared" si="17"/>
        <v>0</v>
      </c>
      <c r="CD26" s="14">
        <f t="shared" ref="CD26" si="351">VALUE(CC26)</f>
        <v>0</v>
      </c>
      <c r="CE26" s="14" t="str">
        <f t="shared" si="19"/>
        <v>0</v>
      </c>
      <c r="CF26" s="14">
        <f t="shared" ref="CF26" si="352">VALUE(CE26)</f>
        <v>0</v>
      </c>
      <c r="CG26" s="13" t="str">
        <f t="shared" si="21"/>
        <v>0</v>
      </c>
      <c r="CH26" s="14">
        <f t="shared" ref="CH26" si="353">VALUE(CG26)</f>
        <v>0</v>
      </c>
      <c r="CI26" s="14" t="str">
        <f t="shared" si="23"/>
        <v>0</v>
      </c>
      <c r="CJ26" s="14">
        <f t="shared" ref="CJ26" si="354">VALUE(CI26)</f>
        <v>0</v>
      </c>
      <c r="CK26" s="13" t="str">
        <f t="shared" si="25"/>
        <v>0</v>
      </c>
      <c r="CL26" s="14">
        <f t="shared" ref="CL26" si="355">VALUE(CK26)</f>
        <v>0</v>
      </c>
      <c r="CM26" s="14" t="str">
        <f t="shared" si="27"/>
        <v>0</v>
      </c>
      <c r="CN26" s="14">
        <f t="shared" ref="CN26" si="356">VALUE(CM26)</f>
        <v>0</v>
      </c>
      <c r="CO26" s="13" t="str">
        <f t="shared" si="29"/>
        <v>0</v>
      </c>
      <c r="CP26" s="14">
        <f t="shared" ref="CP26" si="357">VALUE(CO26)</f>
        <v>0</v>
      </c>
      <c r="CQ26" s="14" t="str">
        <f t="shared" si="31"/>
        <v>0</v>
      </c>
      <c r="CR26" s="14">
        <f t="shared" ref="CR26" si="358">VALUE(CQ26)</f>
        <v>0</v>
      </c>
      <c r="CS26" s="13" t="str">
        <f t="shared" si="33"/>
        <v>0</v>
      </c>
      <c r="CT26" s="14">
        <f t="shared" ref="CT26" si="359">VALUE(CS26)</f>
        <v>0</v>
      </c>
      <c r="CU26" s="14" t="str">
        <f t="shared" si="35"/>
        <v>0</v>
      </c>
      <c r="CV26" s="14">
        <f t="shared" ref="CV26" si="360">VALUE(CU26)</f>
        <v>0</v>
      </c>
      <c r="CW26" s="13" t="str">
        <f t="shared" si="37"/>
        <v>0</v>
      </c>
      <c r="CX26" s="14">
        <f t="shared" ref="CX26" si="361">VALUE(CW26)</f>
        <v>0</v>
      </c>
      <c r="CY26" s="14" t="str">
        <f t="shared" si="39"/>
        <v>0</v>
      </c>
      <c r="CZ26" s="14">
        <f t="shared" ref="CZ26" si="362">VALUE(CY26)</f>
        <v>0</v>
      </c>
      <c r="DA26" s="13" t="str">
        <f t="shared" si="41"/>
        <v>0</v>
      </c>
      <c r="DB26" s="14">
        <f t="shared" ref="DB26" si="363">VALUE(DA26)</f>
        <v>0</v>
      </c>
      <c r="DC26" s="14" t="str">
        <f t="shared" si="43"/>
        <v>0</v>
      </c>
      <c r="DD26" s="14">
        <f t="shared" ref="DD26" si="364">VALUE(DC26)</f>
        <v>0</v>
      </c>
      <c r="DE26" s="57" t="str">
        <f t="shared" si="45"/>
        <v>0</v>
      </c>
      <c r="DF26" s="58">
        <f t="shared" ref="DF26" si="365">VALUE(DE26)</f>
        <v>0</v>
      </c>
      <c r="DG26" s="58" t="str">
        <f t="shared" si="47"/>
        <v>0</v>
      </c>
      <c r="DH26" s="58">
        <f t="shared" ref="DH26" si="366">VALUE(DG26)</f>
        <v>0</v>
      </c>
      <c r="DI26" s="57" t="str">
        <f t="shared" si="49"/>
        <v>0</v>
      </c>
      <c r="DJ26" s="58">
        <f t="shared" ref="DJ26" si="367">VALUE(DI26)</f>
        <v>0</v>
      </c>
      <c r="DK26" s="58" t="str">
        <f t="shared" si="51"/>
        <v>0</v>
      </c>
      <c r="DL26" s="58">
        <f t="shared" ref="DL26" si="368">VALUE(DK26)</f>
        <v>0</v>
      </c>
      <c r="DM26" s="57" t="str">
        <f t="shared" si="53"/>
        <v>0</v>
      </c>
      <c r="DN26" s="58">
        <f t="shared" ref="DN26" si="369">VALUE(DM26)</f>
        <v>0</v>
      </c>
      <c r="DO26" s="58" t="str">
        <f t="shared" si="55"/>
        <v>0</v>
      </c>
      <c r="DP26" s="58">
        <f t="shared" ref="DP26" si="370">VALUE(DO26)</f>
        <v>0</v>
      </c>
      <c r="DQ26" s="57" t="str">
        <f t="shared" si="57"/>
        <v>0</v>
      </c>
      <c r="DR26" s="58">
        <f t="shared" ref="DR26" si="371">VALUE(DQ26)</f>
        <v>0</v>
      </c>
      <c r="DS26" s="58" t="str">
        <f t="shared" si="59"/>
        <v>0</v>
      </c>
      <c r="DT26" s="58">
        <f t="shared" ref="DT26" si="372">VALUE(DS26)</f>
        <v>0</v>
      </c>
      <c r="DU26" s="57" t="str">
        <f t="shared" si="61"/>
        <v>0</v>
      </c>
      <c r="DV26" s="58">
        <f t="shared" ref="DV26" si="373">VALUE(DU26)</f>
        <v>0</v>
      </c>
      <c r="DW26" s="58" t="str">
        <f t="shared" si="63"/>
        <v>0</v>
      </c>
      <c r="DX26" s="58">
        <f t="shared" ref="DX26" si="374">VALUE(DW26)</f>
        <v>0</v>
      </c>
      <c r="DY26" s="57" t="str">
        <f t="shared" si="65"/>
        <v>0</v>
      </c>
      <c r="DZ26" s="58">
        <f t="shared" ref="DZ26" si="375">VALUE(DY26)</f>
        <v>0</v>
      </c>
      <c r="EA26" s="58" t="str">
        <f t="shared" si="67"/>
        <v>0</v>
      </c>
      <c r="EB26" s="58">
        <f t="shared" ref="EB26" si="376">VALUE(EA26)</f>
        <v>0</v>
      </c>
      <c r="EC26" s="57" t="str">
        <f t="shared" si="69"/>
        <v>0</v>
      </c>
      <c r="ED26" s="58">
        <f t="shared" ref="ED26" si="377">VALUE(EC26)</f>
        <v>0</v>
      </c>
      <c r="EE26" s="58" t="str">
        <f t="shared" si="71"/>
        <v>0</v>
      </c>
      <c r="EF26" s="58">
        <f t="shared" ref="EF26" si="378">VALUE(EE26)</f>
        <v>0</v>
      </c>
      <c r="EG26" s="57" t="str">
        <f t="shared" si="73"/>
        <v>0</v>
      </c>
      <c r="EH26" s="58">
        <f t="shared" ref="EH26" si="379">VALUE(EG26)</f>
        <v>0</v>
      </c>
      <c r="EI26" s="58" t="str">
        <f t="shared" si="75"/>
        <v>0</v>
      </c>
      <c r="EJ26" s="58">
        <f t="shared" ref="EJ26" si="380">VALUE(EI26)</f>
        <v>0</v>
      </c>
      <c r="EK26" s="57" t="str">
        <f t="shared" si="77"/>
        <v>0</v>
      </c>
      <c r="EL26" s="58">
        <f t="shared" ref="EL26" si="381">VALUE(EK26)</f>
        <v>0</v>
      </c>
      <c r="EM26" s="58" t="str">
        <f t="shared" si="79"/>
        <v>0</v>
      </c>
      <c r="EN26" s="58">
        <f t="shared" ref="EN26" si="382">VALUE(EM26)</f>
        <v>0</v>
      </c>
      <c r="EO26" s="57" t="str">
        <f t="shared" si="81"/>
        <v>0</v>
      </c>
      <c r="EP26" s="58">
        <f t="shared" ref="EP26" si="383">VALUE(EO26)</f>
        <v>0</v>
      </c>
      <c r="EQ26" s="58" t="str">
        <f t="shared" si="83"/>
        <v>0</v>
      </c>
      <c r="ER26" s="58">
        <f t="shared" ref="ER26" si="384">VALUE(EQ26)</f>
        <v>0</v>
      </c>
      <c r="ES26" s="57" t="str">
        <f t="shared" si="85"/>
        <v>0</v>
      </c>
      <c r="ET26" s="58">
        <f t="shared" ref="ET26" si="385">VALUE(ES26)</f>
        <v>0</v>
      </c>
      <c r="EU26" s="58" t="str">
        <f t="shared" si="87"/>
        <v>0</v>
      </c>
      <c r="EV26" s="58">
        <f t="shared" ref="EV26" si="386">VALUE(EU26)</f>
        <v>0</v>
      </c>
      <c r="EW26" s="57" t="str">
        <f t="shared" si="89"/>
        <v>0</v>
      </c>
      <c r="EX26" s="58">
        <f t="shared" ref="EX26" si="387">VALUE(EW26)</f>
        <v>0</v>
      </c>
      <c r="EY26" s="58" t="str">
        <f t="shared" si="91"/>
        <v>0</v>
      </c>
      <c r="EZ26" s="58">
        <f t="shared" ref="EZ26" si="388">VALUE(EY26)</f>
        <v>0</v>
      </c>
    </row>
    <row r="28" spans="2:156" x14ac:dyDescent="0.2">
      <c r="B28" t="s">
        <v>20</v>
      </c>
    </row>
  </sheetData>
  <sheetProtection selectLockedCells="1" selectUnlockedCells="1"/>
  <sortState ref="BA5:BE11">
    <sortCondition descending="1" ref="BE5:BE11"/>
  </sortState>
  <mergeCells count="22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AK4:AL4"/>
  </mergeCells>
  <pageMargins left="0.39374999999999999" right="0.39374999999999999" top="0.43333333333333335" bottom="0.43333333333333335" header="0.39374999999999999" footer="0.51180555555555551"/>
  <pageSetup paperSize="9" orientation="portrait" useFirstPageNumber="1" horizontalDpi="300" verticalDpi="30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34"/>
  <sheetViews>
    <sheetView showGridLines="0" tabSelected="1" workbookViewId="0"/>
  </sheetViews>
  <sheetFormatPr defaultColWidth="11.5703125" defaultRowHeight="12" x14ac:dyDescent="0.2"/>
  <cols>
    <col min="1" max="1" width="1.42578125" style="21" customWidth="1"/>
    <col min="2" max="2" width="20.5703125" style="21" customWidth="1"/>
    <col min="3" max="3" width="3" style="22" hidden="1" customWidth="1"/>
    <col min="4" max="4" width="1.42578125" style="21" hidden="1" customWidth="1"/>
    <col min="5" max="5" width="2" style="23" hidden="1" customWidth="1"/>
    <col min="6" max="6" width="5.28515625" style="24" hidden="1" customWidth="1"/>
    <col min="7" max="7" width="5.7109375" style="24" hidden="1" customWidth="1"/>
    <col min="8" max="8" width="3" style="22" hidden="1" customWidth="1"/>
    <col min="9" max="9" width="1.42578125" style="21" hidden="1" customWidth="1"/>
    <col min="10" max="10" width="2" style="23" hidden="1" customWidth="1"/>
    <col min="11" max="11" width="5.28515625" style="24" hidden="1" customWidth="1"/>
    <col min="12" max="12" width="5.7109375" style="24" hidden="1" customWidth="1"/>
    <col min="13" max="13" width="3" style="21" hidden="1" customWidth="1"/>
    <col min="14" max="14" width="1.42578125" style="21" hidden="1" customWidth="1"/>
    <col min="15" max="15" width="2" style="21" hidden="1" customWidth="1"/>
    <col min="16" max="16" width="5.28515625" style="24" hidden="1" customWidth="1"/>
    <col min="17" max="17" width="5.7109375" style="24" hidden="1" customWidth="1"/>
    <col min="18" max="18" width="3" style="21" hidden="1" customWidth="1"/>
    <col min="19" max="19" width="1.42578125" style="21" hidden="1" customWidth="1"/>
    <col min="20" max="20" width="2" style="21" hidden="1" customWidth="1"/>
    <col min="21" max="21" width="5.28515625" style="24" hidden="1" customWidth="1"/>
    <col min="22" max="22" width="5.7109375" style="24" hidden="1" customWidth="1"/>
    <col min="23" max="23" width="3" style="21" hidden="1" customWidth="1"/>
    <col min="24" max="24" width="1.42578125" style="21" hidden="1" customWidth="1"/>
    <col min="25" max="25" width="2" style="21" hidden="1" customWidth="1"/>
    <col min="26" max="26" width="5.28515625" style="24" hidden="1" customWidth="1"/>
    <col min="27" max="27" width="5.7109375" style="24" hidden="1" customWidth="1"/>
    <col min="28" max="28" width="3" style="21" hidden="1" customWidth="1"/>
    <col min="29" max="29" width="1.42578125" style="21" hidden="1" customWidth="1"/>
    <col min="30" max="30" width="2" style="21" hidden="1" customWidth="1"/>
    <col min="31" max="31" width="5.28515625" style="24" hidden="1" customWidth="1"/>
    <col min="32" max="32" width="5.7109375" style="24" hidden="1" customWidth="1"/>
    <col min="33" max="33" width="3" style="21" hidden="1" customWidth="1"/>
    <col min="34" max="34" width="1.42578125" style="21" hidden="1" customWidth="1"/>
    <col min="35" max="35" width="2" style="21" hidden="1" customWidth="1"/>
    <col min="36" max="36" width="5.28515625" style="24" hidden="1" customWidth="1"/>
    <col min="37" max="37" width="5.140625" style="24" hidden="1" customWidth="1"/>
    <col min="38" max="38" width="3" style="21" hidden="1" customWidth="1"/>
    <col min="39" max="39" width="1.42578125" style="21" hidden="1" customWidth="1"/>
    <col min="40" max="40" width="2" style="21" hidden="1" customWidth="1"/>
    <col min="41" max="41" width="5.28515625" style="24" hidden="1" customWidth="1"/>
    <col min="42" max="42" width="5.7109375" style="24" hidden="1" customWidth="1"/>
    <col min="43" max="43" width="3" style="21" hidden="1" customWidth="1"/>
    <col min="44" max="44" width="1.42578125" style="21" hidden="1" customWidth="1"/>
    <col min="45" max="45" width="2" style="21" hidden="1" customWidth="1"/>
    <col min="46" max="46" width="5.28515625" style="24" hidden="1" customWidth="1"/>
    <col min="47" max="47" width="5.7109375" style="24" hidden="1" customWidth="1"/>
    <col min="48" max="48" width="3" style="21" hidden="1" customWidth="1"/>
    <col min="49" max="49" width="1.42578125" style="21" hidden="1" customWidth="1"/>
    <col min="50" max="50" width="2" style="21" hidden="1" customWidth="1"/>
    <col min="51" max="51" width="5.28515625" style="24" hidden="1" customWidth="1"/>
    <col min="52" max="52" width="5.7109375" style="24" hidden="1" customWidth="1"/>
    <col min="53" max="53" width="3" style="21" hidden="1" customWidth="1"/>
    <col min="54" max="54" width="1.42578125" style="21" hidden="1" customWidth="1"/>
    <col min="55" max="55" width="2" style="21" hidden="1" customWidth="1"/>
    <col min="56" max="56" width="5.28515625" style="24" hidden="1" customWidth="1"/>
    <col min="57" max="57" width="5.7109375" style="24" hidden="1" customWidth="1"/>
    <col min="58" max="58" width="3" style="21" hidden="1" customWidth="1"/>
    <col min="59" max="59" width="1.42578125" style="21" hidden="1" customWidth="1"/>
    <col min="60" max="60" width="2" style="21" hidden="1" customWidth="1"/>
    <col min="61" max="61" width="5.28515625" style="24" hidden="1" customWidth="1"/>
    <col min="62" max="62" width="5.7109375" style="24" hidden="1" customWidth="1"/>
    <col min="63" max="63" width="3" style="21" hidden="1" customWidth="1"/>
    <col min="64" max="64" width="1.42578125" style="21" hidden="1" customWidth="1"/>
    <col min="65" max="65" width="2" style="21" hidden="1" customWidth="1"/>
    <col min="66" max="66" width="5.28515625" style="24" hidden="1" customWidth="1"/>
    <col min="67" max="67" width="5.7109375" style="24" hidden="1" customWidth="1"/>
    <col min="68" max="68" width="3" style="21" hidden="1" customWidth="1"/>
    <col min="69" max="69" width="1.42578125" style="21" hidden="1" customWidth="1"/>
    <col min="70" max="70" width="2" style="21" hidden="1" customWidth="1"/>
    <col min="71" max="71" width="5.28515625" style="24" hidden="1" customWidth="1"/>
    <col min="72" max="72" width="5.7109375" style="24" hidden="1" customWidth="1"/>
    <col min="73" max="73" width="3" style="21" hidden="1" customWidth="1"/>
    <col min="74" max="74" width="1.42578125" style="21" hidden="1" customWidth="1"/>
    <col min="75" max="75" width="2" style="21" hidden="1" customWidth="1"/>
    <col min="76" max="76" width="5.28515625" style="24" hidden="1" customWidth="1"/>
    <col min="77" max="77" width="5.7109375" style="24" hidden="1" customWidth="1"/>
    <col min="78" max="78" width="3" style="21" hidden="1" customWidth="1"/>
    <col min="79" max="79" width="1.42578125" style="21" hidden="1" customWidth="1"/>
    <col min="80" max="80" width="2" style="21" hidden="1" customWidth="1"/>
    <col min="81" max="81" width="5.28515625" style="24" hidden="1" customWidth="1"/>
    <col min="82" max="82" width="5.7109375" style="24" hidden="1" customWidth="1"/>
    <col min="83" max="83" width="3" style="21" hidden="1" customWidth="1"/>
    <col min="84" max="84" width="1.42578125" style="21" hidden="1" customWidth="1"/>
    <col min="85" max="85" width="2" style="21" hidden="1" customWidth="1"/>
    <col min="86" max="86" width="5.28515625" style="24" hidden="1" customWidth="1"/>
    <col min="87" max="87" width="5.7109375" style="24" hidden="1" customWidth="1"/>
    <col min="88" max="88" width="3" style="21" hidden="1" customWidth="1"/>
    <col min="89" max="89" width="1.42578125" style="21" hidden="1" customWidth="1"/>
    <col min="90" max="90" width="2" style="21" hidden="1" customWidth="1"/>
    <col min="91" max="91" width="5.28515625" style="24" hidden="1" customWidth="1"/>
    <col min="92" max="92" width="5.7109375" style="24" hidden="1" customWidth="1"/>
    <col min="93" max="93" width="3" style="21" customWidth="1"/>
    <col min="94" max="94" width="1.42578125" style="21" customWidth="1"/>
    <col min="95" max="95" width="2" style="21" customWidth="1"/>
    <col min="96" max="96" width="5.28515625" style="24" customWidth="1"/>
    <col min="97" max="97" width="5.7109375" style="24" customWidth="1"/>
    <col min="98" max="98" width="3" style="21" customWidth="1"/>
    <col min="99" max="99" width="1.42578125" style="21" customWidth="1"/>
    <col min="100" max="100" width="2" style="21" customWidth="1"/>
    <col min="101" max="101" width="5.28515625" style="24" customWidth="1"/>
    <col min="102" max="102" width="5.7109375" style="24" customWidth="1"/>
    <col min="103" max="103" width="3" style="21" customWidth="1"/>
    <col min="104" max="104" width="1.42578125" style="21" customWidth="1"/>
    <col min="105" max="105" width="2" style="21" customWidth="1"/>
    <col min="106" max="106" width="5.28515625" style="24" customWidth="1"/>
    <col min="107" max="107" width="5.7109375" style="24" customWidth="1"/>
    <col min="108" max="108" width="3" style="21" hidden="1" customWidth="1"/>
    <col min="109" max="109" width="1.42578125" style="21" hidden="1" customWidth="1"/>
    <col min="110" max="110" width="2" style="21" hidden="1" customWidth="1"/>
    <col min="111" max="111" width="5.28515625" style="24" hidden="1" customWidth="1"/>
    <col min="112" max="112" width="5.7109375" style="24" hidden="1" customWidth="1"/>
    <col min="113" max="113" width="11.140625" style="24" customWidth="1"/>
    <col min="114" max="114" width="9.5703125" style="24" customWidth="1"/>
    <col min="115" max="115" width="10" style="24" customWidth="1"/>
    <col min="116" max="116" width="7.28515625" style="24" customWidth="1"/>
    <col min="117" max="117" width="8.28515625" style="24" customWidth="1"/>
    <col min="118" max="118" width="9.5703125" style="24" customWidth="1"/>
    <col min="119" max="119" width="1.42578125" style="21" customWidth="1"/>
    <col min="120" max="120" width="14.28515625" style="21" customWidth="1"/>
    <col min="121" max="121" width="5.7109375" style="21" customWidth="1"/>
    <col min="122" max="122" width="5.28515625" style="21" customWidth="1"/>
    <col min="123" max="123" width="7" style="21" bestFit="1" customWidth="1"/>
    <col min="124" max="124" width="6" style="21" bestFit="1" customWidth="1"/>
    <col min="125" max="125" width="5" style="21" bestFit="1" customWidth="1"/>
    <col min="126" max="126" width="6" style="21" bestFit="1" customWidth="1"/>
    <col min="127" max="127" width="11.5703125" style="21"/>
    <col min="128" max="130" width="11.5703125" style="24" customWidth="1"/>
    <col min="131" max="16384" width="11.5703125" style="21"/>
  </cols>
  <sheetData>
    <row r="1" spans="2:130" s="28" customFormat="1" x14ac:dyDescent="0.2">
      <c r="B1" s="25"/>
      <c r="C1" s="26"/>
      <c r="D1" s="25"/>
      <c r="E1" s="27"/>
      <c r="F1" s="25"/>
      <c r="G1" s="25"/>
      <c r="H1" s="26"/>
      <c r="I1" s="25"/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P1" s="21"/>
      <c r="DQ1" s="21"/>
      <c r="DR1" s="21"/>
      <c r="DS1" s="21"/>
      <c r="DT1" s="21"/>
      <c r="DU1" s="21"/>
      <c r="DV1" s="21"/>
      <c r="DX1" s="25"/>
      <c r="DY1" s="25"/>
      <c r="DZ1" s="25"/>
    </row>
    <row r="2" spans="2:130" s="28" customFormat="1" x14ac:dyDescent="0.2">
      <c r="B2" s="29" t="s">
        <v>21</v>
      </c>
      <c r="C2" s="30"/>
      <c r="D2" s="29"/>
      <c r="E2" s="31"/>
      <c r="F2" s="29"/>
      <c r="G2" s="29"/>
      <c r="H2" s="30"/>
      <c r="I2" s="29"/>
      <c r="J2" s="3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5"/>
      <c r="DJ2" s="29"/>
      <c r="DK2" s="29"/>
      <c r="DL2" s="25"/>
      <c r="DM2" s="25"/>
      <c r="DN2" s="25"/>
      <c r="DX2" s="31"/>
      <c r="DY2" s="31"/>
      <c r="DZ2" s="31"/>
    </row>
    <row r="3" spans="2:130" s="28" customFormat="1" x14ac:dyDescent="0.2">
      <c r="B3" s="31"/>
      <c r="C3" s="26"/>
      <c r="D3" s="25"/>
      <c r="E3" s="27"/>
      <c r="F3" s="25"/>
      <c r="G3" s="25"/>
      <c r="H3" s="26"/>
      <c r="I3" s="25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P3" s="95" t="s">
        <v>22</v>
      </c>
      <c r="DQ3" s="95"/>
      <c r="DR3" s="95"/>
      <c r="DS3" s="95"/>
      <c r="DT3" s="95"/>
      <c r="DU3" s="95"/>
      <c r="DV3" s="95"/>
      <c r="DX3" s="25"/>
      <c r="DY3" s="25"/>
      <c r="DZ3" s="25"/>
    </row>
    <row r="4" spans="2:130" s="28" customFormat="1" x14ac:dyDescent="0.2">
      <c r="B4" s="25"/>
      <c r="C4" s="94">
        <v>1</v>
      </c>
      <c r="D4" s="94"/>
      <c r="E4" s="94"/>
      <c r="F4" s="94"/>
      <c r="G4" s="94"/>
      <c r="H4" s="94">
        <v>2</v>
      </c>
      <c r="I4" s="94"/>
      <c r="J4" s="94"/>
      <c r="K4" s="94"/>
      <c r="L4" s="94"/>
      <c r="M4" s="94">
        <v>3</v>
      </c>
      <c r="N4" s="94"/>
      <c r="O4" s="94"/>
      <c r="P4" s="94"/>
      <c r="Q4" s="94"/>
      <c r="R4" s="94">
        <v>4</v>
      </c>
      <c r="S4" s="94"/>
      <c r="T4" s="94"/>
      <c r="U4" s="94"/>
      <c r="V4" s="94"/>
      <c r="W4" s="94">
        <v>5</v>
      </c>
      <c r="X4" s="94"/>
      <c r="Y4" s="94"/>
      <c r="Z4" s="94"/>
      <c r="AA4" s="94"/>
      <c r="AB4" s="94">
        <v>6</v>
      </c>
      <c r="AC4" s="94"/>
      <c r="AD4" s="94"/>
      <c r="AE4" s="94"/>
      <c r="AF4" s="94"/>
      <c r="AG4" s="94">
        <v>7</v>
      </c>
      <c r="AH4" s="94"/>
      <c r="AI4" s="94"/>
      <c r="AJ4" s="94"/>
      <c r="AK4" s="94"/>
      <c r="AL4" s="94">
        <v>8</v>
      </c>
      <c r="AM4" s="94"/>
      <c r="AN4" s="94"/>
      <c r="AO4" s="94"/>
      <c r="AP4" s="94"/>
      <c r="AQ4" s="94">
        <v>9</v>
      </c>
      <c r="AR4" s="94"/>
      <c r="AS4" s="94"/>
      <c r="AT4" s="94"/>
      <c r="AU4" s="94"/>
      <c r="AV4" s="94">
        <v>10</v>
      </c>
      <c r="AW4" s="94"/>
      <c r="AX4" s="94"/>
      <c r="AY4" s="94"/>
      <c r="AZ4" s="94"/>
      <c r="BA4" s="94">
        <v>11</v>
      </c>
      <c r="BB4" s="94"/>
      <c r="BC4" s="94"/>
      <c r="BD4" s="94"/>
      <c r="BE4" s="94"/>
      <c r="BF4" s="94">
        <v>12</v>
      </c>
      <c r="BG4" s="94"/>
      <c r="BH4" s="94"/>
      <c r="BI4" s="94"/>
      <c r="BJ4" s="94"/>
      <c r="BK4" s="94">
        <v>13</v>
      </c>
      <c r="BL4" s="94"/>
      <c r="BM4" s="94"/>
      <c r="BN4" s="94"/>
      <c r="BO4" s="94"/>
      <c r="BP4" s="94">
        <v>14</v>
      </c>
      <c r="BQ4" s="94"/>
      <c r="BR4" s="94"/>
      <c r="BS4" s="94"/>
      <c r="BT4" s="94"/>
      <c r="BU4" s="94">
        <v>15</v>
      </c>
      <c r="BV4" s="94"/>
      <c r="BW4" s="94"/>
      <c r="BX4" s="94"/>
      <c r="BY4" s="94"/>
      <c r="BZ4" s="94">
        <v>16</v>
      </c>
      <c r="CA4" s="94"/>
      <c r="CB4" s="94"/>
      <c r="CC4" s="94"/>
      <c r="CD4" s="94"/>
      <c r="CE4" s="94">
        <v>17</v>
      </c>
      <c r="CF4" s="94"/>
      <c r="CG4" s="94"/>
      <c r="CH4" s="94"/>
      <c r="CI4" s="94"/>
      <c r="CJ4" s="94">
        <v>18</v>
      </c>
      <c r="CK4" s="94"/>
      <c r="CL4" s="94"/>
      <c r="CM4" s="94"/>
      <c r="CN4" s="94"/>
      <c r="CO4" s="94">
        <v>19</v>
      </c>
      <c r="CP4" s="94"/>
      <c r="CQ4" s="94"/>
      <c r="CR4" s="94"/>
      <c r="CS4" s="94"/>
      <c r="CT4" s="94">
        <v>20</v>
      </c>
      <c r="CU4" s="94"/>
      <c r="CV4" s="94"/>
      <c r="CW4" s="94"/>
      <c r="CX4" s="94"/>
      <c r="CY4" s="94">
        <v>21</v>
      </c>
      <c r="CZ4" s="94"/>
      <c r="DA4" s="94"/>
      <c r="DB4" s="94"/>
      <c r="DC4" s="94"/>
      <c r="DD4" s="94">
        <v>22</v>
      </c>
      <c r="DE4" s="94"/>
      <c r="DF4" s="94"/>
      <c r="DG4" s="94"/>
      <c r="DH4" s="94"/>
      <c r="DI4" s="25"/>
      <c r="DJ4" s="25"/>
      <c r="DK4" s="25"/>
      <c r="DL4" s="25"/>
      <c r="DM4" s="25"/>
      <c r="DN4" s="25"/>
      <c r="DP4" s="21"/>
      <c r="DQ4" s="21"/>
      <c r="DR4" s="24"/>
      <c r="DS4" s="24"/>
      <c r="DT4" s="24"/>
      <c r="DU4" s="24"/>
      <c r="DV4" s="24"/>
      <c r="DX4" s="25"/>
      <c r="DY4" s="25"/>
      <c r="DZ4" s="25"/>
    </row>
    <row r="5" spans="2:130" x14ac:dyDescent="0.2">
      <c r="B5" s="32" t="s">
        <v>1</v>
      </c>
      <c r="C5" s="92" t="s">
        <v>23</v>
      </c>
      <c r="D5" s="92"/>
      <c r="E5" s="92"/>
      <c r="F5" s="32" t="s">
        <v>24</v>
      </c>
      <c r="G5" s="32" t="s">
        <v>25</v>
      </c>
      <c r="H5" s="92" t="s">
        <v>23</v>
      </c>
      <c r="I5" s="92"/>
      <c r="J5" s="92"/>
      <c r="K5" s="32" t="s">
        <v>24</v>
      </c>
      <c r="L5" s="32" t="s">
        <v>25</v>
      </c>
      <c r="M5" s="92" t="s">
        <v>23</v>
      </c>
      <c r="N5" s="92"/>
      <c r="O5" s="92"/>
      <c r="P5" s="32" t="s">
        <v>24</v>
      </c>
      <c r="Q5" s="32" t="s">
        <v>25</v>
      </c>
      <c r="R5" s="92" t="s">
        <v>23</v>
      </c>
      <c r="S5" s="92"/>
      <c r="T5" s="92"/>
      <c r="U5" s="32" t="s">
        <v>24</v>
      </c>
      <c r="V5" s="32" t="s">
        <v>25</v>
      </c>
      <c r="W5" s="92" t="s">
        <v>23</v>
      </c>
      <c r="X5" s="92"/>
      <c r="Y5" s="92"/>
      <c r="Z5" s="32" t="s">
        <v>24</v>
      </c>
      <c r="AA5" s="32" t="s">
        <v>25</v>
      </c>
      <c r="AB5" s="92" t="s">
        <v>23</v>
      </c>
      <c r="AC5" s="92"/>
      <c r="AD5" s="92"/>
      <c r="AE5" s="32" t="s">
        <v>24</v>
      </c>
      <c r="AF5" s="32" t="s">
        <v>25</v>
      </c>
      <c r="AG5" s="92" t="s">
        <v>23</v>
      </c>
      <c r="AH5" s="92"/>
      <c r="AI5" s="92"/>
      <c r="AJ5" s="32" t="s">
        <v>24</v>
      </c>
      <c r="AK5" s="32" t="s">
        <v>25</v>
      </c>
      <c r="AL5" s="92" t="s">
        <v>23</v>
      </c>
      <c r="AM5" s="92"/>
      <c r="AN5" s="92"/>
      <c r="AO5" s="32" t="s">
        <v>24</v>
      </c>
      <c r="AP5" s="32" t="s">
        <v>25</v>
      </c>
      <c r="AQ5" s="92" t="s">
        <v>23</v>
      </c>
      <c r="AR5" s="92"/>
      <c r="AS5" s="92"/>
      <c r="AT5" s="32" t="s">
        <v>24</v>
      </c>
      <c r="AU5" s="32" t="s">
        <v>25</v>
      </c>
      <c r="AV5" s="92" t="s">
        <v>23</v>
      </c>
      <c r="AW5" s="92"/>
      <c r="AX5" s="92"/>
      <c r="AY5" s="32" t="s">
        <v>24</v>
      </c>
      <c r="AZ5" s="32" t="s">
        <v>25</v>
      </c>
      <c r="BA5" s="92" t="s">
        <v>23</v>
      </c>
      <c r="BB5" s="92"/>
      <c r="BC5" s="92"/>
      <c r="BD5" s="32" t="s">
        <v>24</v>
      </c>
      <c r="BE5" s="32" t="s">
        <v>25</v>
      </c>
      <c r="BF5" s="92" t="s">
        <v>23</v>
      </c>
      <c r="BG5" s="92"/>
      <c r="BH5" s="92"/>
      <c r="BI5" s="32" t="s">
        <v>24</v>
      </c>
      <c r="BJ5" s="32" t="s">
        <v>25</v>
      </c>
      <c r="BK5" s="92" t="s">
        <v>23</v>
      </c>
      <c r="BL5" s="92"/>
      <c r="BM5" s="92"/>
      <c r="BN5" s="32" t="s">
        <v>24</v>
      </c>
      <c r="BO5" s="32" t="s">
        <v>25</v>
      </c>
      <c r="BP5" s="92" t="s">
        <v>23</v>
      </c>
      <c r="BQ5" s="92"/>
      <c r="BR5" s="92"/>
      <c r="BS5" s="32" t="s">
        <v>24</v>
      </c>
      <c r="BT5" s="32" t="s">
        <v>25</v>
      </c>
      <c r="BU5" s="92" t="s">
        <v>23</v>
      </c>
      <c r="BV5" s="92"/>
      <c r="BW5" s="92"/>
      <c r="BX5" s="32" t="s">
        <v>24</v>
      </c>
      <c r="BY5" s="32" t="s">
        <v>25</v>
      </c>
      <c r="BZ5" s="92" t="s">
        <v>23</v>
      </c>
      <c r="CA5" s="92"/>
      <c r="CB5" s="92"/>
      <c r="CC5" s="32" t="s">
        <v>24</v>
      </c>
      <c r="CD5" s="32" t="s">
        <v>25</v>
      </c>
      <c r="CE5" s="92" t="s">
        <v>23</v>
      </c>
      <c r="CF5" s="92"/>
      <c r="CG5" s="92"/>
      <c r="CH5" s="32" t="s">
        <v>24</v>
      </c>
      <c r="CI5" s="32" t="s">
        <v>25</v>
      </c>
      <c r="CJ5" s="92" t="s">
        <v>23</v>
      </c>
      <c r="CK5" s="92"/>
      <c r="CL5" s="92"/>
      <c r="CM5" s="32" t="s">
        <v>24</v>
      </c>
      <c r="CN5" s="32" t="s">
        <v>25</v>
      </c>
      <c r="CO5" s="92" t="s">
        <v>23</v>
      </c>
      <c r="CP5" s="92"/>
      <c r="CQ5" s="92"/>
      <c r="CR5" s="32" t="s">
        <v>24</v>
      </c>
      <c r="CS5" s="32" t="s">
        <v>25</v>
      </c>
      <c r="CT5" s="92" t="s">
        <v>23</v>
      </c>
      <c r="CU5" s="92"/>
      <c r="CV5" s="92"/>
      <c r="CW5" s="32" t="s">
        <v>24</v>
      </c>
      <c r="CX5" s="32" t="s">
        <v>25</v>
      </c>
      <c r="CY5" s="92" t="s">
        <v>23</v>
      </c>
      <c r="CZ5" s="92"/>
      <c r="DA5" s="92"/>
      <c r="DB5" s="32" t="s">
        <v>24</v>
      </c>
      <c r="DC5" s="32" t="s">
        <v>25</v>
      </c>
      <c r="DD5" s="92" t="s">
        <v>23</v>
      </c>
      <c r="DE5" s="92"/>
      <c r="DF5" s="92"/>
      <c r="DG5" s="32" t="s">
        <v>24</v>
      </c>
      <c r="DH5" s="32" t="s">
        <v>25</v>
      </c>
      <c r="DI5" s="32" t="s">
        <v>28</v>
      </c>
      <c r="DJ5" s="32" t="s">
        <v>5</v>
      </c>
      <c r="DK5" s="32" t="s">
        <v>29</v>
      </c>
      <c r="DL5" s="32" t="s">
        <v>7</v>
      </c>
      <c r="DM5" s="33" t="s">
        <v>30</v>
      </c>
      <c r="DN5" s="33" t="s">
        <v>31</v>
      </c>
      <c r="DP5" s="32" t="s">
        <v>1</v>
      </c>
      <c r="DQ5" s="32" t="s">
        <v>25</v>
      </c>
      <c r="DR5" s="32" t="s">
        <v>24</v>
      </c>
      <c r="DS5" s="32" t="s">
        <v>23</v>
      </c>
      <c r="DT5" s="32" t="s">
        <v>32</v>
      </c>
      <c r="DU5" s="33" t="s">
        <v>33</v>
      </c>
      <c r="DV5" s="33" t="s">
        <v>34</v>
      </c>
      <c r="DX5" s="32" t="s">
        <v>26</v>
      </c>
      <c r="DY5" s="32" t="s">
        <v>27</v>
      </c>
      <c r="DZ5" s="32" t="s">
        <v>26</v>
      </c>
    </row>
    <row r="6" spans="2:130" x14ac:dyDescent="0.2">
      <c r="B6" s="34" t="s">
        <v>12</v>
      </c>
      <c r="C6" s="35">
        <v>8</v>
      </c>
      <c r="D6" s="36" t="s">
        <v>35</v>
      </c>
      <c r="E6" s="37">
        <v>0</v>
      </c>
      <c r="F6" s="38">
        <v>45</v>
      </c>
      <c r="G6" s="38">
        <v>2</v>
      </c>
      <c r="H6" s="35">
        <v>8</v>
      </c>
      <c r="I6" s="36" t="s">
        <v>35</v>
      </c>
      <c r="J6" s="37">
        <v>0</v>
      </c>
      <c r="K6" s="38">
        <v>43</v>
      </c>
      <c r="L6" s="38">
        <v>2</v>
      </c>
      <c r="M6" s="35"/>
      <c r="N6" s="36" t="s">
        <v>35</v>
      </c>
      <c r="O6" s="37"/>
      <c r="P6" s="38"/>
      <c r="Q6" s="38"/>
      <c r="R6" s="35">
        <v>9</v>
      </c>
      <c r="S6" s="36" t="s">
        <v>35</v>
      </c>
      <c r="T6" s="37">
        <v>2</v>
      </c>
      <c r="U6" s="38">
        <v>34</v>
      </c>
      <c r="V6" s="38">
        <v>6</v>
      </c>
      <c r="W6" s="35">
        <v>10</v>
      </c>
      <c r="X6" s="36" t="s">
        <v>35</v>
      </c>
      <c r="Y6" s="37">
        <v>0</v>
      </c>
      <c r="Z6" s="38">
        <v>47</v>
      </c>
      <c r="AA6" s="38">
        <v>4</v>
      </c>
      <c r="AB6" s="35">
        <v>15</v>
      </c>
      <c r="AC6" s="36" t="s">
        <v>35</v>
      </c>
      <c r="AD6" s="37">
        <v>0</v>
      </c>
      <c r="AE6" s="38">
        <v>70</v>
      </c>
      <c r="AF6" s="38">
        <v>3</v>
      </c>
      <c r="AG6" s="35">
        <v>12</v>
      </c>
      <c r="AH6" s="36" t="s">
        <v>35</v>
      </c>
      <c r="AI6" s="37">
        <v>0</v>
      </c>
      <c r="AJ6" s="38">
        <v>67</v>
      </c>
      <c r="AK6" s="38">
        <v>2</v>
      </c>
      <c r="AL6" s="35">
        <v>15</v>
      </c>
      <c r="AM6" s="36" t="s">
        <v>35</v>
      </c>
      <c r="AN6" s="37">
        <v>0</v>
      </c>
      <c r="AO6" s="38">
        <v>46</v>
      </c>
      <c r="AP6" s="38">
        <v>3</v>
      </c>
      <c r="AQ6" s="35">
        <v>14</v>
      </c>
      <c r="AR6" s="36" t="s">
        <v>35</v>
      </c>
      <c r="AS6" s="37">
        <v>5</v>
      </c>
      <c r="AT6" s="38">
        <v>46</v>
      </c>
      <c r="AU6" s="38">
        <v>2</v>
      </c>
      <c r="AV6" s="35">
        <v>3</v>
      </c>
      <c r="AW6" s="36" t="s">
        <v>35</v>
      </c>
      <c r="AX6" s="37">
        <v>0</v>
      </c>
      <c r="AY6" s="38">
        <v>17</v>
      </c>
      <c r="AZ6" s="38">
        <v>1</v>
      </c>
      <c r="BA6" s="35">
        <v>6</v>
      </c>
      <c r="BB6" s="36" t="s">
        <v>35</v>
      </c>
      <c r="BC6" s="37">
        <v>0</v>
      </c>
      <c r="BD6" s="38">
        <v>29</v>
      </c>
      <c r="BE6" s="38">
        <v>0</v>
      </c>
      <c r="BF6" s="35">
        <v>8</v>
      </c>
      <c r="BG6" s="36" t="s">
        <v>35</v>
      </c>
      <c r="BH6" s="37">
        <v>2</v>
      </c>
      <c r="BI6" s="38">
        <v>26</v>
      </c>
      <c r="BJ6" s="38">
        <v>1</v>
      </c>
      <c r="BK6" s="35">
        <v>9</v>
      </c>
      <c r="BL6" s="36" t="s">
        <v>35</v>
      </c>
      <c r="BM6" s="37">
        <v>0</v>
      </c>
      <c r="BN6" s="38">
        <v>21</v>
      </c>
      <c r="BO6" s="38">
        <v>2</v>
      </c>
      <c r="BP6" s="35">
        <v>12</v>
      </c>
      <c r="BQ6" s="36" t="s">
        <v>35</v>
      </c>
      <c r="BR6" s="37">
        <v>0</v>
      </c>
      <c r="BS6" s="38">
        <v>32</v>
      </c>
      <c r="BT6" s="38">
        <v>2</v>
      </c>
      <c r="BU6" s="35">
        <v>15</v>
      </c>
      <c r="BV6" s="36" t="s">
        <v>35</v>
      </c>
      <c r="BW6" s="37">
        <v>0</v>
      </c>
      <c r="BX6" s="38">
        <v>36</v>
      </c>
      <c r="BY6" s="38">
        <v>3</v>
      </c>
      <c r="BZ6" s="35"/>
      <c r="CA6" s="36" t="s">
        <v>35</v>
      </c>
      <c r="CB6" s="37"/>
      <c r="CC6" s="38"/>
      <c r="CD6" s="38"/>
      <c r="CE6" s="35"/>
      <c r="CF6" s="36" t="s">
        <v>35</v>
      </c>
      <c r="CG6" s="37"/>
      <c r="CH6" s="38"/>
      <c r="CI6" s="38"/>
      <c r="CJ6" s="71"/>
      <c r="CK6" s="72" t="s">
        <v>35</v>
      </c>
      <c r="CL6" s="73"/>
      <c r="CM6" s="74"/>
      <c r="CN6" s="74"/>
      <c r="CO6" s="35"/>
      <c r="CP6" s="36" t="s">
        <v>35</v>
      </c>
      <c r="CQ6" s="37"/>
      <c r="CR6" s="38"/>
      <c r="CS6" s="38"/>
      <c r="CT6" s="35">
        <v>9</v>
      </c>
      <c r="CU6" s="36" t="s">
        <v>35</v>
      </c>
      <c r="CV6" s="37">
        <v>0</v>
      </c>
      <c r="CW6" s="38">
        <v>34</v>
      </c>
      <c r="CX6" s="38">
        <v>2</v>
      </c>
      <c r="CY6" s="35">
        <v>15</v>
      </c>
      <c r="CZ6" s="36" t="s">
        <v>35</v>
      </c>
      <c r="DA6" s="37">
        <v>0</v>
      </c>
      <c r="DB6" s="38">
        <v>65</v>
      </c>
      <c r="DC6" s="38">
        <v>1</v>
      </c>
      <c r="DD6" s="35"/>
      <c r="DE6" s="36" t="s">
        <v>35</v>
      </c>
      <c r="DF6" s="37"/>
      <c r="DG6" s="38"/>
      <c r="DH6" s="38"/>
      <c r="DI6" s="39">
        <f t="shared" ref="DI6:DI16" si="0">VALUE(DZ6)</f>
        <v>169.5</v>
      </c>
      <c r="DJ6" s="38">
        <f t="shared" ref="DJ6:DJ16" si="1">SUM(F6,K6,P6,U6,Z6,AE6,AJ6,AO6,AT6,AY6,BD6,BI6,BN6,BS6,BX6,CC6,CH6,CM6,CR6,CW6,DB6,DG6)</f>
        <v>658</v>
      </c>
      <c r="DK6" s="38">
        <f t="shared" ref="DK6:DK16" si="2">SUM(G6,L6,Q6,V6,AA6,AF6,AK6,AP6,AU6,AZ6,BE6,BJ6,BO6,BT6,BY6,CD6,CI6,CN6,CS6,CX6,DC6,DH6)</f>
        <v>36</v>
      </c>
      <c r="DL6" s="39">
        <f t="shared" ref="DL6:DL8" si="3">DJ6/DK6</f>
        <v>18.277777777777779</v>
      </c>
      <c r="DM6" s="39">
        <f t="shared" ref="DM6:DM8" si="4">DJ6/DI6</f>
        <v>3.8820058997050149</v>
      </c>
      <c r="DN6" s="39">
        <f t="shared" ref="DN6:DN8" si="5">DI6*6/DK6</f>
        <v>28.25</v>
      </c>
      <c r="DP6" s="34" t="s">
        <v>12</v>
      </c>
      <c r="DQ6" s="38">
        <f>DK6</f>
        <v>36</v>
      </c>
      <c r="DR6" s="38">
        <f>DJ6</f>
        <v>658</v>
      </c>
      <c r="DS6" s="39">
        <f>DI6</f>
        <v>169.5</v>
      </c>
      <c r="DT6" s="39">
        <f>DL6</f>
        <v>18.277777777777779</v>
      </c>
      <c r="DU6" s="39">
        <f>DM6</f>
        <v>3.8820058997050149</v>
      </c>
      <c r="DV6" s="39">
        <f>DN6</f>
        <v>28.25</v>
      </c>
      <c r="DX6" s="38">
        <f t="shared" ref="DX6:DX16" si="6">SUM(C6,H6,M6,R6,W6,AB6,AG6,AL6,AQ6,AV6,BA6,BF6,BK6,BP6,BU6,BZ6,CE6,CJ6,CO6,CT6,CY6,DD6)</f>
        <v>168</v>
      </c>
      <c r="DY6" s="38">
        <f t="shared" ref="DY6:DY16" si="7">SUM(E6,J6,O6,T6,Y6,AD6,AI6,AN6,AS6,AX6,BC6,BH6,BM6,BR6,BW6,CB6,CG6,CL6,CQ6,CV6,DA6,DF6)</f>
        <v>9</v>
      </c>
      <c r="DZ6" s="38">
        <f t="shared" ref="DZ6:DZ13" si="8">DX6+DY6/6</f>
        <v>169.5</v>
      </c>
    </row>
    <row r="7" spans="2:130" x14ac:dyDescent="0.2">
      <c r="B7" s="40" t="s">
        <v>17</v>
      </c>
      <c r="C7" s="35">
        <v>6</v>
      </c>
      <c r="D7" s="36" t="s">
        <v>35</v>
      </c>
      <c r="E7" s="37">
        <v>0</v>
      </c>
      <c r="F7" s="41">
        <v>12</v>
      </c>
      <c r="G7" s="38">
        <v>0</v>
      </c>
      <c r="H7" s="35">
        <v>8</v>
      </c>
      <c r="I7" s="36" t="s">
        <v>35</v>
      </c>
      <c r="J7" s="37">
        <v>0</v>
      </c>
      <c r="K7" s="38">
        <v>27</v>
      </c>
      <c r="L7" s="38">
        <v>1</v>
      </c>
      <c r="M7" s="35"/>
      <c r="N7" s="36" t="s">
        <v>35</v>
      </c>
      <c r="O7" s="37"/>
      <c r="P7" s="38"/>
      <c r="Q7" s="38"/>
      <c r="R7" s="35">
        <v>8</v>
      </c>
      <c r="S7" s="36" t="s">
        <v>35</v>
      </c>
      <c r="T7" s="37">
        <v>0</v>
      </c>
      <c r="U7" s="38">
        <v>23</v>
      </c>
      <c r="V7" s="38">
        <v>0</v>
      </c>
      <c r="W7" s="35">
        <v>5</v>
      </c>
      <c r="X7" s="36" t="s">
        <v>35</v>
      </c>
      <c r="Y7" s="37">
        <v>0</v>
      </c>
      <c r="Z7" s="38">
        <v>9</v>
      </c>
      <c r="AA7" s="38">
        <v>1</v>
      </c>
      <c r="AB7" s="35">
        <v>15</v>
      </c>
      <c r="AC7" s="36" t="s">
        <v>35</v>
      </c>
      <c r="AD7" s="37">
        <v>0</v>
      </c>
      <c r="AE7" s="38">
        <v>44</v>
      </c>
      <c r="AF7" s="38">
        <v>1</v>
      </c>
      <c r="AG7" s="35">
        <v>9</v>
      </c>
      <c r="AH7" s="36" t="s">
        <v>35</v>
      </c>
      <c r="AI7" s="37">
        <v>0</v>
      </c>
      <c r="AJ7" s="38">
        <v>27</v>
      </c>
      <c r="AK7" s="38">
        <v>1</v>
      </c>
      <c r="AL7" s="35"/>
      <c r="AM7" s="36" t="s">
        <v>35</v>
      </c>
      <c r="AN7" s="37"/>
      <c r="AO7" s="38"/>
      <c r="AP7" s="38"/>
      <c r="AQ7" s="35"/>
      <c r="AR7" s="36" t="s">
        <v>35</v>
      </c>
      <c r="AS7" s="37"/>
      <c r="AT7" s="38"/>
      <c r="AU7" s="38"/>
      <c r="AV7" s="35"/>
      <c r="AW7" s="36" t="s">
        <v>35</v>
      </c>
      <c r="AX7" s="37"/>
      <c r="AY7" s="38"/>
      <c r="AZ7" s="38"/>
      <c r="BA7" s="35"/>
      <c r="BB7" s="36" t="s">
        <v>35</v>
      </c>
      <c r="BC7" s="37"/>
      <c r="BD7" s="38"/>
      <c r="BE7" s="38"/>
      <c r="BF7" s="35">
        <v>10</v>
      </c>
      <c r="BG7" s="36" t="s">
        <v>35</v>
      </c>
      <c r="BH7" s="37">
        <v>0</v>
      </c>
      <c r="BI7" s="38">
        <v>18</v>
      </c>
      <c r="BJ7" s="38">
        <v>2</v>
      </c>
      <c r="BK7" s="35">
        <v>6</v>
      </c>
      <c r="BL7" s="36" t="s">
        <v>35</v>
      </c>
      <c r="BM7" s="37">
        <v>0</v>
      </c>
      <c r="BN7" s="38">
        <v>24</v>
      </c>
      <c r="BO7" s="38">
        <v>0</v>
      </c>
      <c r="BP7" s="35"/>
      <c r="BQ7" s="36" t="s">
        <v>35</v>
      </c>
      <c r="BR7" s="37"/>
      <c r="BS7" s="38"/>
      <c r="BT7" s="38"/>
      <c r="BU7" s="44">
        <v>12</v>
      </c>
      <c r="BV7" s="36" t="s">
        <v>35</v>
      </c>
      <c r="BW7" s="41">
        <v>0</v>
      </c>
      <c r="BX7" s="38">
        <v>46</v>
      </c>
      <c r="BY7" s="38">
        <v>0</v>
      </c>
      <c r="BZ7" s="35">
        <v>1</v>
      </c>
      <c r="CA7" s="36" t="s">
        <v>35</v>
      </c>
      <c r="CB7" s="37">
        <v>0</v>
      </c>
      <c r="CC7" s="38">
        <v>4</v>
      </c>
      <c r="CD7" s="38">
        <v>0</v>
      </c>
      <c r="CE7" s="35">
        <v>3</v>
      </c>
      <c r="CF7" s="36" t="s">
        <v>35</v>
      </c>
      <c r="CG7" s="37">
        <v>0</v>
      </c>
      <c r="CH7" s="38">
        <v>30</v>
      </c>
      <c r="CI7" s="38">
        <v>0</v>
      </c>
      <c r="CJ7" s="71">
        <v>7</v>
      </c>
      <c r="CK7" s="72" t="s">
        <v>35</v>
      </c>
      <c r="CL7" s="73">
        <v>0</v>
      </c>
      <c r="CM7" s="74">
        <v>19</v>
      </c>
      <c r="CN7" s="74">
        <v>0</v>
      </c>
      <c r="CO7" s="35">
        <v>4</v>
      </c>
      <c r="CP7" s="36" t="s">
        <v>35</v>
      </c>
      <c r="CQ7" s="37">
        <v>0</v>
      </c>
      <c r="CR7" s="38">
        <v>11</v>
      </c>
      <c r="CS7" s="38">
        <v>1</v>
      </c>
      <c r="CT7" s="35">
        <v>10</v>
      </c>
      <c r="CU7" s="36" t="s">
        <v>35</v>
      </c>
      <c r="CV7" s="37">
        <v>0</v>
      </c>
      <c r="CW7" s="38">
        <v>33</v>
      </c>
      <c r="CX7" s="38">
        <v>1</v>
      </c>
      <c r="CY7" s="35"/>
      <c r="CZ7" s="36" t="s">
        <v>35</v>
      </c>
      <c r="DA7" s="37"/>
      <c r="DB7" s="38"/>
      <c r="DC7" s="38"/>
      <c r="DD7" s="35"/>
      <c r="DE7" s="36" t="s">
        <v>35</v>
      </c>
      <c r="DF7" s="37"/>
      <c r="DG7" s="38"/>
      <c r="DH7" s="38"/>
      <c r="DI7" s="39">
        <f t="shared" si="0"/>
        <v>104</v>
      </c>
      <c r="DJ7" s="38">
        <f t="shared" si="1"/>
        <v>327</v>
      </c>
      <c r="DK7" s="38">
        <f t="shared" si="2"/>
        <v>8</v>
      </c>
      <c r="DL7" s="39">
        <f t="shared" si="3"/>
        <v>40.875</v>
      </c>
      <c r="DM7" s="39">
        <f t="shared" si="4"/>
        <v>3.1442307692307692</v>
      </c>
      <c r="DN7" s="39">
        <f t="shared" si="5"/>
        <v>78</v>
      </c>
      <c r="DP7" s="34" t="s">
        <v>105</v>
      </c>
      <c r="DQ7" s="38">
        <f>DK8</f>
        <v>51</v>
      </c>
      <c r="DR7" s="38">
        <f>DJ8</f>
        <v>698</v>
      </c>
      <c r="DS7" s="39">
        <f>DI8</f>
        <v>203.5</v>
      </c>
      <c r="DT7" s="39">
        <f>DL8</f>
        <v>13.686274509803921</v>
      </c>
      <c r="DU7" s="39">
        <f>DM8</f>
        <v>3.4299754299754301</v>
      </c>
      <c r="DV7" s="39">
        <f>DN8</f>
        <v>23.941176470588236</v>
      </c>
      <c r="DX7" s="38">
        <f t="shared" si="6"/>
        <v>104</v>
      </c>
      <c r="DY7" s="38">
        <f t="shared" si="7"/>
        <v>0</v>
      </c>
      <c r="DZ7" s="38">
        <f t="shared" si="8"/>
        <v>104</v>
      </c>
    </row>
    <row r="8" spans="2:130" x14ac:dyDescent="0.2">
      <c r="B8" s="34" t="s">
        <v>105</v>
      </c>
      <c r="C8" s="35">
        <v>13</v>
      </c>
      <c r="D8" s="36" t="s">
        <v>35</v>
      </c>
      <c r="E8" s="37">
        <v>3</v>
      </c>
      <c r="F8" s="38">
        <v>36</v>
      </c>
      <c r="G8" s="38">
        <v>0</v>
      </c>
      <c r="H8" s="35">
        <v>12</v>
      </c>
      <c r="I8" s="36" t="s">
        <v>35</v>
      </c>
      <c r="J8" s="37">
        <v>0</v>
      </c>
      <c r="K8" s="38">
        <v>62</v>
      </c>
      <c r="L8" s="38">
        <v>2</v>
      </c>
      <c r="M8" s="35"/>
      <c r="N8" s="36" t="s">
        <v>35</v>
      </c>
      <c r="O8" s="37"/>
      <c r="P8" s="38"/>
      <c r="Q8" s="38"/>
      <c r="R8" s="35"/>
      <c r="S8" s="36" t="s">
        <v>35</v>
      </c>
      <c r="T8" s="37"/>
      <c r="U8" s="38"/>
      <c r="V8" s="38"/>
      <c r="W8" s="35">
        <v>15</v>
      </c>
      <c r="X8" s="36" t="s">
        <v>35</v>
      </c>
      <c r="Y8" s="37">
        <v>0</v>
      </c>
      <c r="Z8" s="38">
        <v>42</v>
      </c>
      <c r="AA8" s="38">
        <v>2</v>
      </c>
      <c r="AB8" s="35">
        <v>15</v>
      </c>
      <c r="AC8" s="36" t="s">
        <v>35</v>
      </c>
      <c r="AD8" s="37">
        <v>0</v>
      </c>
      <c r="AE8" s="38">
        <v>68</v>
      </c>
      <c r="AF8" s="38">
        <v>1</v>
      </c>
      <c r="AG8" s="35">
        <v>5</v>
      </c>
      <c r="AH8" s="36" t="s">
        <v>35</v>
      </c>
      <c r="AI8" s="37">
        <v>2</v>
      </c>
      <c r="AJ8" s="38">
        <v>15</v>
      </c>
      <c r="AK8" s="38">
        <v>4</v>
      </c>
      <c r="AL8" s="35">
        <v>15</v>
      </c>
      <c r="AM8" s="36" t="s">
        <v>35</v>
      </c>
      <c r="AN8" s="37">
        <v>0</v>
      </c>
      <c r="AO8" s="38">
        <v>50</v>
      </c>
      <c r="AP8" s="38">
        <v>0</v>
      </c>
      <c r="AQ8" s="35">
        <v>15</v>
      </c>
      <c r="AR8" s="36" t="s">
        <v>35</v>
      </c>
      <c r="AS8" s="37">
        <v>0</v>
      </c>
      <c r="AT8" s="38">
        <v>39</v>
      </c>
      <c r="AU8" s="38">
        <v>5</v>
      </c>
      <c r="AV8" s="35">
        <v>4</v>
      </c>
      <c r="AW8" s="36" t="s">
        <v>35</v>
      </c>
      <c r="AX8" s="37">
        <v>4</v>
      </c>
      <c r="AY8" s="38">
        <v>24</v>
      </c>
      <c r="AZ8" s="38">
        <v>2</v>
      </c>
      <c r="BA8" s="35">
        <v>13</v>
      </c>
      <c r="BB8" s="36" t="s">
        <v>35</v>
      </c>
      <c r="BC8" s="37">
        <v>0</v>
      </c>
      <c r="BD8" s="38">
        <v>42</v>
      </c>
      <c r="BE8" s="38">
        <v>6</v>
      </c>
      <c r="BF8" s="35">
        <v>15</v>
      </c>
      <c r="BG8" s="36" t="s">
        <v>35</v>
      </c>
      <c r="BH8" s="37">
        <v>0</v>
      </c>
      <c r="BI8" s="38">
        <v>32</v>
      </c>
      <c r="BJ8" s="38">
        <v>5</v>
      </c>
      <c r="BK8" s="35">
        <v>14</v>
      </c>
      <c r="BL8" s="36" t="s">
        <v>35</v>
      </c>
      <c r="BM8" s="37">
        <v>3</v>
      </c>
      <c r="BN8" s="38">
        <v>37</v>
      </c>
      <c r="BO8" s="38">
        <v>5</v>
      </c>
      <c r="BP8" s="35">
        <v>14</v>
      </c>
      <c r="BQ8" s="36" t="s">
        <v>35</v>
      </c>
      <c r="BR8" s="37">
        <v>0</v>
      </c>
      <c r="BS8" s="38">
        <v>65</v>
      </c>
      <c r="BT8" s="38">
        <v>5</v>
      </c>
      <c r="BU8" s="44">
        <v>14</v>
      </c>
      <c r="BV8" s="36" t="s">
        <v>35</v>
      </c>
      <c r="BW8" s="41">
        <v>3</v>
      </c>
      <c r="BX8" s="38">
        <v>62</v>
      </c>
      <c r="BY8" s="38">
        <v>4</v>
      </c>
      <c r="BZ8" s="35"/>
      <c r="CA8" s="36" t="s">
        <v>35</v>
      </c>
      <c r="CB8" s="37"/>
      <c r="CC8" s="38"/>
      <c r="CD8" s="38"/>
      <c r="CE8" s="35">
        <v>7</v>
      </c>
      <c r="CF8" s="36" t="s">
        <v>35</v>
      </c>
      <c r="CG8" s="37">
        <v>0</v>
      </c>
      <c r="CH8" s="38">
        <v>41</v>
      </c>
      <c r="CI8" s="38">
        <v>3</v>
      </c>
      <c r="CJ8" s="71">
        <v>15</v>
      </c>
      <c r="CK8" s="72" t="s">
        <v>35</v>
      </c>
      <c r="CL8" s="73">
        <v>0</v>
      </c>
      <c r="CM8" s="74">
        <v>31</v>
      </c>
      <c r="CN8" s="74">
        <v>2</v>
      </c>
      <c r="CO8" s="35"/>
      <c r="CP8" s="36" t="s">
        <v>35</v>
      </c>
      <c r="CQ8" s="37"/>
      <c r="CR8" s="38"/>
      <c r="CS8" s="38"/>
      <c r="CT8" s="35">
        <v>15</v>
      </c>
      <c r="CU8" s="36" t="s">
        <v>35</v>
      </c>
      <c r="CV8" s="37">
        <v>0</v>
      </c>
      <c r="CW8" s="38">
        <v>52</v>
      </c>
      <c r="CX8" s="38">
        <v>5</v>
      </c>
      <c r="CY8" s="35"/>
      <c r="CZ8" s="36" t="s">
        <v>35</v>
      </c>
      <c r="DA8" s="37"/>
      <c r="DB8" s="38"/>
      <c r="DC8" s="38"/>
      <c r="DD8" s="35"/>
      <c r="DE8" s="36" t="s">
        <v>35</v>
      </c>
      <c r="DF8" s="37"/>
      <c r="DG8" s="38"/>
      <c r="DH8" s="38"/>
      <c r="DI8" s="39">
        <f t="shared" si="0"/>
        <v>203.5</v>
      </c>
      <c r="DJ8" s="38">
        <f t="shared" si="1"/>
        <v>698</v>
      </c>
      <c r="DK8" s="38">
        <f t="shared" si="2"/>
        <v>51</v>
      </c>
      <c r="DL8" s="39">
        <f t="shared" si="3"/>
        <v>13.686274509803921</v>
      </c>
      <c r="DM8" s="39">
        <f t="shared" si="4"/>
        <v>3.4299754299754301</v>
      </c>
      <c r="DN8" s="39">
        <f t="shared" si="5"/>
        <v>23.941176470588236</v>
      </c>
      <c r="DP8" s="34"/>
      <c r="DQ8" s="38"/>
      <c r="DR8" s="38"/>
      <c r="DS8" s="39"/>
      <c r="DT8" s="39"/>
      <c r="DU8" s="39"/>
      <c r="DV8" s="39"/>
      <c r="DX8" s="38">
        <f t="shared" si="6"/>
        <v>201</v>
      </c>
      <c r="DY8" s="38">
        <f t="shared" si="7"/>
        <v>15</v>
      </c>
      <c r="DZ8" s="38">
        <f t="shared" si="8"/>
        <v>203.5</v>
      </c>
    </row>
    <row r="9" spans="2:130" x14ac:dyDescent="0.2">
      <c r="B9" s="34" t="s">
        <v>109</v>
      </c>
      <c r="C9" s="35">
        <v>6</v>
      </c>
      <c r="D9" s="36" t="s">
        <v>35</v>
      </c>
      <c r="E9" s="37">
        <v>0</v>
      </c>
      <c r="F9" s="38">
        <v>39</v>
      </c>
      <c r="G9" s="38">
        <v>0</v>
      </c>
      <c r="H9" s="35">
        <v>7</v>
      </c>
      <c r="I9" s="36" t="s">
        <v>35</v>
      </c>
      <c r="J9" s="37">
        <v>0</v>
      </c>
      <c r="K9" s="38">
        <v>58</v>
      </c>
      <c r="L9" s="38">
        <v>3</v>
      </c>
      <c r="M9" s="35"/>
      <c r="N9" s="36" t="s">
        <v>35</v>
      </c>
      <c r="O9" s="37"/>
      <c r="P9" s="38"/>
      <c r="Q9" s="38"/>
      <c r="R9" s="35">
        <v>3</v>
      </c>
      <c r="S9" s="36" t="s">
        <v>35</v>
      </c>
      <c r="T9" s="37">
        <v>0</v>
      </c>
      <c r="U9" s="38">
        <v>12</v>
      </c>
      <c r="V9" s="38">
        <v>1</v>
      </c>
      <c r="W9" s="35">
        <v>3</v>
      </c>
      <c r="X9" s="36" t="s">
        <v>35</v>
      </c>
      <c r="Y9" s="37">
        <v>3</v>
      </c>
      <c r="Z9" s="38">
        <v>15</v>
      </c>
      <c r="AA9" s="38">
        <v>0</v>
      </c>
      <c r="AB9" s="35"/>
      <c r="AC9" s="36" t="s">
        <v>35</v>
      </c>
      <c r="AD9" s="37"/>
      <c r="AE9" s="38"/>
      <c r="AF9" s="38"/>
      <c r="AG9" s="35"/>
      <c r="AH9" s="36" t="s">
        <v>35</v>
      </c>
      <c r="AI9" s="37"/>
      <c r="AJ9" s="38"/>
      <c r="AK9" s="38"/>
      <c r="AL9" s="35">
        <v>2</v>
      </c>
      <c r="AM9" s="36" t="s">
        <v>35</v>
      </c>
      <c r="AN9" s="37">
        <v>0</v>
      </c>
      <c r="AO9" s="38">
        <v>22</v>
      </c>
      <c r="AP9" s="38">
        <v>0</v>
      </c>
      <c r="AQ9" s="35">
        <v>4</v>
      </c>
      <c r="AR9" s="36" t="s">
        <v>35</v>
      </c>
      <c r="AS9" s="37">
        <v>0</v>
      </c>
      <c r="AT9" s="38">
        <v>23</v>
      </c>
      <c r="AU9" s="38">
        <v>0</v>
      </c>
      <c r="AV9" s="35">
        <v>7</v>
      </c>
      <c r="AW9" s="36" t="s">
        <v>35</v>
      </c>
      <c r="AX9" s="37">
        <v>0</v>
      </c>
      <c r="AY9" s="38">
        <v>31</v>
      </c>
      <c r="AZ9" s="38">
        <v>3</v>
      </c>
      <c r="BA9" s="35">
        <v>6</v>
      </c>
      <c r="BB9" s="36" t="s">
        <v>35</v>
      </c>
      <c r="BC9" s="37">
        <v>0</v>
      </c>
      <c r="BD9" s="38">
        <v>27</v>
      </c>
      <c r="BE9" s="38">
        <v>2</v>
      </c>
      <c r="BF9" s="35">
        <v>4</v>
      </c>
      <c r="BG9" s="36" t="s">
        <v>35</v>
      </c>
      <c r="BH9" s="37">
        <v>0</v>
      </c>
      <c r="BI9" s="38">
        <v>18</v>
      </c>
      <c r="BJ9" s="38">
        <v>1</v>
      </c>
      <c r="BK9" s="35">
        <v>3</v>
      </c>
      <c r="BL9" s="36" t="s">
        <v>35</v>
      </c>
      <c r="BM9" s="37">
        <v>0</v>
      </c>
      <c r="BN9" s="38">
        <v>11</v>
      </c>
      <c r="BO9" s="38">
        <v>0</v>
      </c>
      <c r="BP9" s="35">
        <v>5</v>
      </c>
      <c r="BQ9" s="36" t="s">
        <v>35</v>
      </c>
      <c r="BR9" s="37">
        <v>0</v>
      </c>
      <c r="BS9" s="38">
        <v>25</v>
      </c>
      <c r="BT9" s="38">
        <v>1</v>
      </c>
      <c r="BU9" s="44">
        <v>5</v>
      </c>
      <c r="BV9" s="36" t="s">
        <v>35</v>
      </c>
      <c r="BW9" s="41">
        <v>0</v>
      </c>
      <c r="BX9" s="38">
        <v>12</v>
      </c>
      <c r="BY9" s="38">
        <v>2</v>
      </c>
      <c r="BZ9" s="35"/>
      <c r="CA9" s="36" t="s">
        <v>35</v>
      </c>
      <c r="CB9" s="37"/>
      <c r="CC9" s="38"/>
      <c r="CD9" s="38"/>
      <c r="CE9" s="35"/>
      <c r="CF9" s="36" t="s">
        <v>35</v>
      </c>
      <c r="CG9" s="37"/>
      <c r="CH9" s="38"/>
      <c r="CI9" s="38"/>
      <c r="CJ9" s="71">
        <v>7</v>
      </c>
      <c r="CK9" s="72" t="s">
        <v>35</v>
      </c>
      <c r="CL9" s="73">
        <v>0</v>
      </c>
      <c r="CM9" s="74">
        <v>9</v>
      </c>
      <c r="CN9" s="74">
        <v>0</v>
      </c>
      <c r="CO9" s="35"/>
      <c r="CP9" s="36" t="s">
        <v>35</v>
      </c>
      <c r="CQ9" s="37"/>
      <c r="CR9" s="38"/>
      <c r="CS9" s="38"/>
      <c r="CT9" s="35">
        <v>5</v>
      </c>
      <c r="CU9" s="36" t="s">
        <v>35</v>
      </c>
      <c r="CV9" s="37">
        <v>0</v>
      </c>
      <c r="CW9" s="38">
        <v>22</v>
      </c>
      <c r="CX9" s="38">
        <v>0</v>
      </c>
      <c r="CY9" s="35">
        <v>10</v>
      </c>
      <c r="CZ9" s="36" t="s">
        <v>35</v>
      </c>
      <c r="DA9" s="37">
        <v>0</v>
      </c>
      <c r="DB9" s="38">
        <v>37</v>
      </c>
      <c r="DC9" s="38">
        <v>1</v>
      </c>
      <c r="DD9" s="35"/>
      <c r="DE9" s="36" t="s">
        <v>35</v>
      </c>
      <c r="DF9" s="37"/>
      <c r="DG9" s="38"/>
      <c r="DH9" s="38"/>
      <c r="DI9" s="39">
        <f t="shared" si="0"/>
        <v>77.5</v>
      </c>
      <c r="DJ9" s="38">
        <f t="shared" si="1"/>
        <v>361</v>
      </c>
      <c r="DK9" s="38">
        <f t="shared" si="2"/>
        <v>14</v>
      </c>
      <c r="DL9" s="39">
        <f t="shared" ref="DL9:DL13" si="9">DJ9/DK9</f>
        <v>25.785714285714285</v>
      </c>
      <c r="DM9" s="39">
        <f t="shared" ref="DM9:DM13" si="10">DJ9/DI9</f>
        <v>4.6580645161290324</v>
      </c>
      <c r="DN9" s="39">
        <f t="shared" ref="DN9:DN13" si="11">DI9*6/DK9</f>
        <v>33.214285714285715</v>
      </c>
      <c r="DP9" s="34"/>
      <c r="DQ9" s="38"/>
      <c r="DR9" s="38"/>
      <c r="DS9" s="39"/>
      <c r="DT9" s="39"/>
      <c r="DU9" s="39"/>
      <c r="DV9" s="39"/>
      <c r="DX9" s="38">
        <f t="shared" si="6"/>
        <v>77</v>
      </c>
      <c r="DY9" s="38">
        <f t="shared" si="7"/>
        <v>3</v>
      </c>
      <c r="DZ9" s="38">
        <f t="shared" si="8"/>
        <v>77.5</v>
      </c>
    </row>
    <row r="10" spans="2:130" x14ac:dyDescent="0.2">
      <c r="B10" s="34" t="s">
        <v>107</v>
      </c>
      <c r="C10" s="35">
        <v>3</v>
      </c>
      <c r="D10" s="36" t="s">
        <v>35</v>
      </c>
      <c r="E10" s="37">
        <v>0</v>
      </c>
      <c r="F10" s="38">
        <v>21</v>
      </c>
      <c r="G10" s="38">
        <v>0</v>
      </c>
      <c r="H10" s="35"/>
      <c r="I10" s="36" t="s">
        <v>35</v>
      </c>
      <c r="J10" s="37"/>
      <c r="K10" s="38"/>
      <c r="L10" s="38"/>
      <c r="M10" s="35"/>
      <c r="N10" s="36" t="s">
        <v>35</v>
      </c>
      <c r="O10" s="37"/>
      <c r="P10" s="38"/>
      <c r="Q10" s="38"/>
      <c r="R10" s="35"/>
      <c r="S10" s="36" t="s">
        <v>35</v>
      </c>
      <c r="T10" s="37"/>
      <c r="U10" s="38"/>
      <c r="V10" s="38"/>
      <c r="W10" s="35"/>
      <c r="X10" s="36" t="s">
        <v>35</v>
      </c>
      <c r="Y10" s="37"/>
      <c r="Z10" s="38"/>
      <c r="AA10" s="38"/>
      <c r="AB10" s="35"/>
      <c r="AC10" s="36" t="s">
        <v>35</v>
      </c>
      <c r="AD10" s="37"/>
      <c r="AE10" s="38"/>
      <c r="AF10" s="38"/>
      <c r="AG10" s="35"/>
      <c r="AH10" s="36" t="s">
        <v>35</v>
      </c>
      <c r="AI10" s="37"/>
      <c r="AJ10" s="38"/>
      <c r="AK10" s="38"/>
      <c r="AL10" s="35"/>
      <c r="AM10" s="36" t="s">
        <v>35</v>
      </c>
      <c r="AN10" s="37"/>
      <c r="AO10" s="38"/>
      <c r="AP10" s="38"/>
      <c r="AQ10" s="35"/>
      <c r="AR10" s="36" t="s">
        <v>35</v>
      </c>
      <c r="AS10" s="37"/>
      <c r="AT10" s="38"/>
      <c r="AU10" s="38"/>
      <c r="AV10" s="35"/>
      <c r="AW10" s="36" t="s">
        <v>35</v>
      </c>
      <c r="AX10" s="37"/>
      <c r="AY10" s="38"/>
      <c r="AZ10" s="38"/>
      <c r="BA10" s="35"/>
      <c r="BB10" s="36" t="s">
        <v>35</v>
      </c>
      <c r="BC10" s="37"/>
      <c r="BD10" s="38"/>
      <c r="BE10" s="38"/>
      <c r="BF10" s="35"/>
      <c r="BG10" s="36" t="s">
        <v>35</v>
      </c>
      <c r="BH10" s="37"/>
      <c r="BI10" s="38"/>
      <c r="BJ10" s="38"/>
      <c r="BK10" s="35"/>
      <c r="BL10" s="36" t="s">
        <v>35</v>
      </c>
      <c r="BM10" s="37"/>
      <c r="BN10" s="38"/>
      <c r="BO10" s="38"/>
      <c r="BP10" s="35"/>
      <c r="BQ10" s="36" t="s">
        <v>35</v>
      </c>
      <c r="BR10" s="37"/>
      <c r="BS10" s="38"/>
      <c r="BT10" s="38"/>
      <c r="BU10" s="44"/>
      <c r="BV10" s="36" t="s">
        <v>35</v>
      </c>
      <c r="BW10" s="41"/>
      <c r="BX10" s="38"/>
      <c r="BY10" s="38"/>
      <c r="BZ10" s="35"/>
      <c r="CA10" s="36" t="s">
        <v>35</v>
      </c>
      <c r="CB10" s="37"/>
      <c r="CC10" s="38"/>
      <c r="CD10" s="38"/>
      <c r="CE10" s="35"/>
      <c r="CF10" s="36" t="s">
        <v>35</v>
      </c>
      <c r="CG10" s="37"/>
      <c r="CH10" s="38"/>
      <c r="CI10" s="38"/>
      <c r="CJ10" s="71"/>
      <c r="CK10" s="72" t="s">
        <v>35</v>
      </c>
      <c r="CL10" s="73"/>
      <c r="CM10" s="74"/>
      <c r="CN10" s="74"/>
      <c r="CO10" s="35"/>
      <c r="CP10" s="36" t="s">
        <v>35</v>
      </c>
      <c r="CQ10" s="37"/>
      <c r="CR10" s="38"/>
      <c r="CS10" s="38"/>
      <c r="CT10" s="35"/>
      <c r="CU10" s="36" t="s">
        <v>35</v>
      </c>
      <c r="CV10" s="37"/>
      <c r="CW10" s="38"/>
      <c r="CX10" s="38"/>
      <c r="CY10" s="35"/>
      <c r="CZ10" s="36" t="s">
        <v>35</v>
      </c>
      <c r="DA10" s="37"/>
      <c r="DB10" s="38"/>
      <c r="DC10" s="38"/>
      <c r="DD10" s="35"/>
      <c r="DE10" s="36" t="s">
        <v>35</v>
      </c>
      <c r="DF10" s="37"/>
      <c r="DG10" s="38"/>
      <c r="DH10" s="38"/>
      <c r="DI10" s="39">
        <f t="shared" si="0"/>
        <v>3</v>
      </c>
      <c r="DJ10" s="38">
        <f t="shared" si="1"/>
        <v>21</v>
      </c>
      <c r="DK10" s="38">
        <f t="shared" si="2"/>
        <v>0</v>
      </c>
      <c r="DL10" s="39" t="e">
        <f t="shared" si="9"/>
        <v>#DIV/0!</v>
      </c>
      <c r="DM10" s="39">
        <f t="shared" si="10"/>
        <v>7</v>
      </c>
      <c r="DN10" s="39" t="e">
        <f t="shared" si="11"/>
        <v>#DIV/0!</v>
      </c>
      <c r="DX10" s="38">
        <f t="shared" si="6"/>
        <v>3</v>
      </c>
      <c r="DY10" s="38">
        <f t="shared" si="7"/>
        <v>0</v>
      </c>
      <c r="DZ10" s="38">
        <f t="shared" si="8"/>
        <v>3</v>
      </c>
    </row>
    <row r="11" spans="2:130" x14ac:dyDescent="0.2">
      <c r="B11" s="34" t="s">
        <v>15</v>
      </c>
      <c r="C11" s="35"/>
      <c r="D11" s="36" t="s">
        <v>35</v>
      </c>
      <c r="E11" s="37"/>
      <c r="F11" s="38"/>
      <c r="G11" s="38"/>
      <c r="H11" s="35">
        <v>7</v>
      </c>
      <c r="I11" s="36" t="s">
        <v>35</v>
      </c>
      <c r="J11" s="37">
        <v>0</v>
      </c>
      <c r="K11" s="38">
        <v>16</v>
      </c>
      <c r="L11" s="38">
        <v>0</v>
      </c>
      <c r="M11" s="35"/>
      <c r="N11" s="36" t="s">
        <v>35</v>
      </c>
      <c r="O11" s="37"/>
      <c r="P11" s="38"/>
      <c r="Q11" s="38"/>
      <c r="R11" s="35">
        <v>6</v>
      </c>
      <c r="S11" s="36" t="s">
        <v>35</v>
      </c>
      <c r="T11" s="37">
        <v>0</v>
      </c>
      <c r="U11" s="38">
        <v>19</v>
      </c>
      <c r="V11" s="38">
        <v>2</v>
      </c>
      <c r="W11" s="35">
        <v>10</v>
      </c>
      <c r="X11" s="36" t="s">
        <v>35</v>
      </c>
      <c r="Y11" s="37">
        <v>0</v>
      </c>
      <c r="Z11" s="38">
        <v>46</v>
      </c>
      <c r="AA11" s="38">
        <v>0</v>
      </c>
      <c r="AB11" s="35"/>
      <c r="AC11" s="36" t="s">
        <v>35</v>
      </c>
      <c r="AD11" s="37"/>
      <c r="AE11" s="38"/>
      <c r="AF11" s="38"/>
      <c r="AG11" s="35">
        <v>8</v>
      </c>
      <c r="AH11" s="36" t="s">
        <v>35</v>
      </c>
      <c r="AI11" s="37">
        <v>0</v>
      </c>
      <c r="AJ11" s="38">
        <v>38</v>
      </c>
      <c r="AK11" s="38">
        <v>0</v>
      </c>
      <c r="AL11" s="35">
        <v>5</v>
      </c>
      <c r="AM11" s="36" t="s">
        <v>35</v>
      </c>
      <c r="AN11" s="37">
        <v>0</v>
      </c>
      <c r="AO11" s="38">
        <v>19</v>
      </c>
      <c r="AP11" s="38">
        <v>2</v>
      </c>
      <c r="AQ11" s="35">
        <v>1</v>
      </c>
      <c r="AR11" s="36" t="s">
        <v>35</v>
      </c>
      <c r="AS11" s="37">
        <v>0</v>
      </c>
      <c r="AT11" s="38">
        <v>1</v>
      </c>
      <c r="AU11" s="38">
        <v>0</v>
      </c>
      <c r="AV11" s="35">
        <v>2</v>
      </c>
      <c r="AW11" s="36" t="s">
        <v>35</v>
      </c>
      <c r="AX11" s="37">
        <v>0</v>
      </c>
      <c r="AY11" s="38">
        <v>10</v>
      </c>
      <c r="AZ11" s="38">
        <v>0</v>
      </c>
      <c r="BA11" s="35"/>
      <c r="BB11" s="36" t="s">
        <v>35</v>
      </c>
      <c r="BC11" s="37"/>
      <c r="BD11" s="38"/>
      <c r="BE11" s="38"/>
      <c r="BF11" s="35"/>
      <c r="BG11" s="36" t="s">
        <v>35</v>
      </c>
      <c r="BH11" s="37"/>
      <c r="BI11" s="38"/>
      <c r="BJ11" s="38"/>
      <c r="BK11" s="35"/>
      <c r="BL11" s="36" t="s">
        <v>35</v>
      </c>
      <c r="BM11" s="37"/>
      <c r="BN11" s="38"/>
      <c r="BO11" s="38"/>
      <c r="BP11" s="35"/>
      <c r="BQ11" s="36" t="s">
        <v>35</v>
      </c>
      <c r="BR11" s="37"/>
      <c r="BS11" s="38"/>
      <c r="BT11" s="38"/>
      <c r="BU11" s="44"/>
      <c r="BV11" s="36" t="s">
        <v>35</v>
      </c>
      <c r="BW11" s="41"/>
      <c r="BX11" s="38"/>
      <c r="BY11" s="38"/>
      <c r="BZ11" s="35"/>
      <c r="CA11" s="36" t="s">
        <v>35</v>
      </c>
      <c r="CB11" s="37"/>
      <c r="CC11" s="38"/>
      <c r="CD11" s="38"/>
      <c r="CE11" s="35">
        <v>10</v>
      </c>
      <c r="CF11" s="36" t="s">
        <v>35</v>
      </c>
      <c r="CG11" s="37">
        <v>0</v>
      </c>
      <c r="CH11" s="38">
        <v>28</v>
      </c>
      <c r="CI11" s="38">
        <v>2</v>
      </c>
      <c r="CJ11" s="71">
        <v>6</v>
      </c>
      <c r="CK11" s="72" t="s">
        <v>35</v>
      </c>
      <c r="CL11" s="73">
        <v>0</v>
      </c>
      <c r="CM11" s="74">
        <v>15</v>
      </c>
      <c r="CN11" s="74">
        <v>0</v>
      </c>
      <c r="CO11" s="35">
        <v>3</v>
      </c>
      <c r="CP11" s="36" t="s">
        <v>35</v>
      </c>
      <c r="CQ11" s="37">
        <v>0</v>
      </c>
      <c r="CR11" s="38">
        <v>14</v>
      </c>
      <c r="CS11" s="38">
        <v>1</v>
      </c>
      <c r="CT11" s="35"/>
      <c r="CU11" s="36" t="s">
        <v>35</v>
      </c>
      <c r="CV11" s="37"/>
      <c r="CW11" s="38"/>
      <c r="CX11" s="38"/>
      <c r="CY11" s="35">
        <v>12</v>
      </c>
      <c r="CZ11" s="36" t="s">
        <v>35</v>
      </c>
      <c r="DA11" s="37">
        <v>0</v>
      </c>
      <c r="DB11" s="38">
        <v>33</v>
      </c>
      <c r="DC11" s="38">
        <v>1</v>
      </c>
      <c r="DD11" s="35"/>
      <c r="DE11" s="36" t="s">
        <v>35</v>
      </c>
      <c r="DF11" s="37"/>
      <c r="DG11" s="38"/>
      <c r="DH11" s="38"/>
      <c r="DI11" s="39">
        <f t="shared" si="0"/>
        <v>70</v>
      </c>
      <c r="DJ11" s="38">
        <f t="shared" si="1"/>
        <v>239</v>
      </c>
      <c r="DK11" s="38">
        <f t="shared" si="2"/>
        <v>8</v>
      </c>
      <c r="DL11" s="39">
        <f t="shared" si="9"/>
        <v>29.875</v>
      </c>
      <c r="DM11" s="39">
        <f t="shared" si="10"/>
        <v>3.4142857142857141</v>
      </c>
      <c r="DN11" s="39">
        <f t="shared" si="11"/>
        <v>52.5</v>
      </c>
      <c r="DP11" s="42" t="s">
        <v>100</v>
      </c>
      <c r="DX11" s="38">
        <f t="shared" si="6"/>
        <v>70</v>
      </c>
      <c r="DY11" s="38">
        <f t="shared" si="7"/>
        <v>0</v>
      </c>
      <c r="DZ11" s="38">
        <f t="shared" si="8"/>
        <v>70</v>
      </c>
    </row>
    <row r="12" spans="2:130" x14ac:dyDescent="0.2">
      <c r="B12" s="34" t="s">
        <v>123</v>
      </c>
      <c r="C12" s="35"/>
      <c r="D12" s="36" t="s">
        <v>35</v>
      </c>
      <c r="E12" s="37"/>
      <c r="F12" s="38"/>
      <c r="G12" s="38"/>
      <c r="H12" s="35">
        <v>8</v>
      </c>
      <c r="I12" s="36" t="s">
        <v>35</v>
      </c>
      <c r="J12" s="37">
        <v>0</v>
      </c>
      <c r="K12" s="38">
        <v>63</v>
      </c>
      <c r="L12" s="38">
        <v>1</v>
      </c>
      <c r="M12" s="35"/>
      <c r="N12" s="36" t="s">
        <v>35</v>
      </c>
      <c r="O12" s="37"/>
      <c r="P12" s="38"/>
      <c r="Q12" s="38"/>
      <c r="R12" s="35">
        <v>5</v>
      </c>
      <c r="S12" s="36" t="s">
        <v>35</v>
      </c>
      <c r="T12" s="37">
        <v>0</v>
      </c>
      <c r="U12" s="38">
        <v>27</v>
      </c>
      <c r="V12" s="38">
        <v>1</v>
      </c>
      <c r="W12" s="35">
        <v>6</v>
      </c>
      <c r="X12" s="36" t="s">
        <v>35</v>
      </c>
      <c r="Y12" s="37">
        <v>0</v>
      </c>
      <c r="Z12" s="38">
        <v>41</v>
      </c>
      <c r="AA12" s="38">
        <v>0</v>
      </c>
      <c r="AB12" s="35"/>
      <c r="AC12" s="36" t="s">
        <v>35</v>
      </c>
      <c r="AD12" s="37"/>
      <c r="AE12" s="38"/>
      <c r="AF12" s="38"/>
      <c r="AG12" s="35"/>
      <c r="AH12" s="36" t="s">
        <v>35</v>
      </c>
      <c r="AI12" s="37"/>
      <c r="AJ12" s="38"/>
      <c r="AK12" s="38"/>
      <c r="AL12" s="35"/>
      <c r="AM12" s="36" t="s">
        <v>35</v>
      </c>
      <c r="AN12" s="37"/>
      <c r="AO12" s="38"/>
      <c r="AP12" s="38"/>
      <c r="AQ12" s="35"/>
      <c r="AR12" s="36" t="s">
        <v>35</v>
      </c>
      <c r="AS12" s="37"/>
      <c r="AT12" s="38"/>
      <c r="AU12" s="38"/>
      <c r="AV12" s="35"/>
      <c r="AW12" s="36" t="s">
        <v>35</v>
      </c>
      <c r="AX12" s="37"/>
      <c r="AY12" s="38"/>
      <c r="AZ12" s="38"/>
      <c r="BA12" s="35">
        <v>6</v>
      </c>
      <c r="BB12" s="36" t="s">
        <v>35</v>
      </c>
      <c r="BC12" s="37">
        <v>0</v>
      </c>
      <c r="BD12" s="38">
        <v>25</v>
      </c>
      <c r="BE12" s="38">
        <v>0</v>
      </c>
      <c r="BF12" s="35"/>
      <c r="BG12" s="36" t="s">
        <v>35</v>
      </c>
      <c r="BH12" s="37"/>
      <c r="BI12" s="38"/>
      <c r="BJ12" s="38"/>
      <c r="BK12" s="35"/>
      <c r="BL12" s="36" t="s">
        <v>35</v>
      </c>
      <c r="BM12" s="37"/>
      <c r="BN12" s="38"/>
      <c r="BO12" s="38"/>
      <c r="BP12" s="35"/>
      <c r="BQ12" s="36" t="s">
        <v>35</v>
      </c>
      <c r="BR12" s="37"/>
      <c r="BS12" s="38"/>
      <c r="BT12" s="38"/>
      <c r="BU12" s="44"/>
      <c r="BV12" s="36" t="s">
        <v>35</v>
      </c>
      <c r="BW12" s="41"/>
      <c r="BX12" s="38"/>
      <c r="BY12" s="38"/>
      <c r="BZ12" s="35"/>
      <c r="CA12" s="36" t="s">
        <v>35</v>
      </c>
      <c r="CB12" s="37"/>
      <c r="CC12" s="38"/>
      <c r="CD12" s="38"/>
      <c r="CE12" s="35"/>
      <c r="CF12" s="36" t="s">
        <v>35</v>
      </c>
      <c r="CG12" s="37"/>
      <c r="CH12" s="38"/>
      <c r="CI12" s="38"/>
      <c r="CJ12" s="71"/>
      <c r="CK12" s="72" t="s">
        <v>35</v>
      </c>
      <c r="CL12" s="73"/>
      <c r="CM12" s="74"/>
      <c r="CN12" s="74"/>
      <c r="CO12" s="35"/>
      <c r="CP12" s="36" t="s">
        <v>35</v>
      </c>
      <c r="CQ12" s="37"/>
      <c r="CR12" s="38"/>
      <c r="CS12" s="38"/>
      <c r="CT12" s="35"/>
      <c r="CU12" s="36" t="s">
        <v>35</v>
      </c>
      <c r="CV12" s="37"/>
      <c r="CW12" s="38"/>
      <c r="CX12" s="38"/>
      <c r="CY12" s="35"/>
      <c r="CZ12" s="36" t="s">
        <v>35</v>
      </c>
      <c r="DA12" s="37"/>
      <c r="DB12" s="38"/>
      <c r="DC12" s="38"/>
      <c r="DD12" s="35"/>
      <c r="DE12" s="36" t="s">
        <v>35</v>
      </c>
      <c r="DF12" s="37"/>
      <c r="DG12" s="38"/>
      <c r="DH12" s="38"/>
      <c r="DI12" s="39">
        <f t="shared" si="0"/>
        <v>25</v>
      </c>
      <c r="DJ12" s="38">
        <f t="shared" si="1"/>
        <v>156</v>
      </c>
      <c r="DK12" s="38">
        <f t="shared" si="2"/>
        <v>2</v>
      </c>
      <c r="DL12" s="39">
        <f t="shared" si="9"/>
        <v>78</v>
      </c>
      <c r="DM12" s="39">
        <f t="shared" si="10"/>
        <v>6.24</v>
      </c>
      <c r="DN12" s="39">
        <f t="shared" si="11"/>
        <v>75</v>
      </c>
      <c r="DX12" s="38">
        <f t="shared" si="6"/>
        <v>25</v>
      </c>
      <c r="DY12" s="38">
        <f t="shared" si="7"/>
        <v>0</v>
      </c>
      <c r="DZ12" s="38">
        <f t="shared" si="8"/>
        <v>25</v>
      </c>
    </row>
    <row r="13" spans="2:130" x14ac:dyDescent="0.2">
      <c r="B13" s="34" t="s">
        <v>122</v>
      </c>
      <c r="C13" s="35"/>
      <c r="D13" s="36" t="s">
        <v>35</v>
      </c>
      <c r="E13" s="37"/>
      <c r="F13" s="38"/>
      <c r="G13" s="38"/>
      <c r="H13" s="35"/>
      <c r="I13" s="36" t="s">
        <v>35</v>
      </c>
      <c r="J13" s="37"/>
      <c r="K13" s="38"/>
      <c r="L13" s="38"/>
      <c r="M13" s="35"/>
      <c r="N13" s="36" t="s">
        <v>35</v>
      </c>
      <c r="O13" s="37"/>
      <c r="P13" s="38"/>
      <c r="Q13" s="38"/>
      <c r="R13" s="35"/>
      <c r="S13" s="36" t="s">
        <v>35</v>
      </c>
      <c r="T13" s="37"/>
      <c r="U13" s="38"/>
      <c r="V13" s="38"/>
      <c r="W13" s="35"/>
      <c r="X13" s="36" t="s">
        <v>35</v>
      </c>
      <c r="Y13" s="37"/>
      <c r="Z13" s="38"/>
      <c r="AA13" s="38"/>
      <c r="AB13" s="35">
        <v>5</v>
      </c>
      <c r="AC13" s="36" t="s">
        <v>35</v>
      </c>
      <c r="AD13" s="37">
        <v>0</v>
      </c>
      <c r="AE13" s="38">
        <v>36</v>
      </c>
      <c r="AF13" s="38">
        <v>1</v>
      </c>
      <c r="AG13" s="35">
        <v>15</v>
      </c>
      <c r="AH13" s="36" t="s">
        <v>35</v>
      </c>
      <c r="AI13" s="37">
        <v>0</v>
      </c>
      <c r="AJ13" s="38">
        <v>50</v>
      </c>
      <c r="AK13" s="38">
        <v>3</v>
      </c>
      <c r="AL13" s="35">
        <v>13</v>
      </c>
      <c r="AM13" s="36" t="s">
        <v>35</v>
      </c>
      <c r="AN13" s="37">
        <v>0</v>
      </c>
      <c r="AO13" s="38">
        <v>42</v>
      </c>
      <c r="AP13" s="38">
        <v>1</v>
      </c>
      <c r="AQ13" s="35">
        <v>13</v>
      </c>
      <c r="AR13" s="36" t="s">
        <v>35</v>
      </c>
      <c r="AS13" s="37">
        <v>0</v>
      </c>
      <c r="AT13" s="38">
        <v>41</v>
      </c>
      <c r="AU13" s="38">
        <v>1</v>
      </c>
      <c r="AV13" s="35"/>
      <c r="AW13" s="36" t="s">
        <v>35</v>
      </c>
      <c r="AX13" s="37"/>
      <c r="AY13" s="38"/>
      <c r="AZ13" s="38"/>
      <c r="BA13" s="35"/>
      <c r="BB13" s="36" t="s">
        <v>35</v>
      </c>
      <c r="BC13" s="37"/>
      <c r="BD13" s="38"/>
      <c r="BE13" s="38"/>
      <c r="BF13" s="35">
        <v>7</v>
      </c>
      <c r="BG13" s="36" t="s">
        <v>35</v>
      </c>
      <c r="BH13" s="37">
        <v>0</v>
      </c>
      <c r="BI13" s="38">
        <v>25</v>
      </c>
      <c r="BJ13" s="38">
        <v>0</v>
      </c>
      <c r="BK13" s="35">
        <v>11</v>
      </c>
      <c r="BL13" s="36" t="s">
        <v>35</v>
      </c>
      <c r="BM13" s="37">
        <v>0</v>
      </c>
      <c r="BN13" s="38">
        <v>39</v>
      </c>
      <c r="BO13" s="38">
        <v>2</v>
      </c>
      <c r="BP13" s="35">
        <v>6</v>
      </c>
      <c r="BQ13" s="36" t="s">
        <v>35</v>
      </c>
      <c r="BR13" s="37">
        <v>0</v>
      </c>
      <c r="BS13" s="38">
        <v>22</v>
      </c>
      <c r="BT13" s="38">
        <v>0</v>
      </c>
      <c r="BU13" s="44"/>
      <c r="BV13" s="36" t="s">
        <v>35</v>
      </c>
      <c r="BW13" s="41"/>
      <c r="BX13" s="38"/>
      <c r="BY13" s="38"/>
      <c r="BZ13" s="35"/>
      <c r="CA13" s="36" t="s">
        <v>35</v>
      </c>
      <c r="CB13" s="37"/>
      <c r="CC13" s="38"/>
      <c r="CD13" s="38"/>
      <c r="CE13" s="35"/>
      <c r="CF13" s="36" t="s">
        <v>35</v>
      </c>
      <c r="CG13" s="37"/>
      <c r="CH13" s="51"/>
      <c r="CI13" s="51"/>
      <c r="CJ13" s="71">
        <v>4</v>
      </c>
      <c r="CK13" s="72" t="s">
        <v>35</v>
      </c>
      <c r="CL13" s="73">
        <v>5</v>
      </c>
      <c r="CM13" s="74">
        <v>17</v>
      </c>
      <c r="CN13" s="74">
        <v>1</v>
      </c>
      <c r="CO13" s="35"/>
      <c r="CP13" s="36" t="s">
        <v>35</v>
      </c>
      <c r="CQ13" s="37"/>
      <c r="CR13" s="38"/>
      <c r="CS13" s="38"/>
      <c r="CT13" s="35"/>
      <c r="CU13" s="36" t="s">
        <v>35</v>
      </c>
      <c r="CV13" s="37"/>
      <c r="CW13" s="38"/>
      <c r="CX13" s="38"/>
      <c r="CY13" s="35">
        <v>6</v>
      </c>
      <c r="CZ13" s="36" t="s">
        <v>35</v>
      </c>
      <c r="DA13" s="37">
        <v>0</v>
      </c>
      <c r="DB13" s="38">
        <v>38</v>
      </c>
      <c r="DC13" s="38">
        <v>1</v>
      </c>
      <c r="DD13" s="35"/>
      <c r="DE13" s="36" t="s">
        <v>35</v>
      </c>
      <c r="DF13" s="37"/>
      <c r="DG13" s="38"/>
      <c r="DH13" s="38"/>
      <c r="DI13" s="39">
        <f t="shared" si="0"/>
        <v>80.833333333333329</v>
      </c>
      <c r="DJ13" s="38">
        <f t="shared" si="1"/>
        <v>310</v>
      </c>
      <c r="DK13" s="38">
        <f t="shared" si="2"/>
        <v>10</v>
      </c>
      <c r="DL13" s="39">
        <f t="shared" si="9"/>
        <v>31</v>
      </c>
      <c r="DM13" s="39">
        <f t="shared" si="10"/>
        <v>3.8350515463917527</v>
      </c>
      <c r="DN13" s="39">
        <f t="shared" si="11"/>
        <v>48.5</v>
      </c>
      <c r="DP13" s="32" t="s">
        <v>1</v>
      </c>
      <c r="DQ13" s="32" t="s">
        <v>25</v>
      </c>
      <c r="DR13" s="32" t="s">
        <v>24</v>
      </c>
      <c r="DS13" s="32" t="s">
        <v>23</v>
      </c>
      <c r="DT13" s="32" t="s">
        <v>32</v>
      </c>
      <c r="DU13" s="33" t="s">
        <v>33</v>
      </c>
      <c r="DV13" s="33" t="s">
        <v>34</v>
      </c>
      <c r="DX13" s="38">
        <f t="shared" si="6"/>
        <v>80</v>
      </c>
      <c r="DY13" s="38">
        <f t="shared" si="7"/>
        <v>5</v>
      </c>
      <c r="DZ13" s="38">
        <f t="shared" si="8"/>
        <v>80.833333333333329</v>
      </c>
    </row>
    <row r="14" spans="2:130" x14ac:dyDescent="0.2">
      <c r="B14" s="34" t="s">
        <v>137</v>
      </c>
      <c r="C14" s="35"/>
      <c r="D14" s="36" t="s">
        <v>35</v>
      </c>
      <c r="E14" s="37"/>
      <c r="F14" s="38"/>
      <c r="G14" s="38"/>
      <c r="H14" s="35"/>
      <c r="I14" s="36" t="s">
        <v>35</v>
      </c>
      <c r="J14" s="37"/>
      <c r="K14" s="38"/>
      <c r="L14" s="38"/>
      <c r="M14" s="35"/>
      <c r="N14" s="36" t="s">
        <v>35</v>
      </c>
      <c r="O14" s="37"/>
      <c r="P14" s="38"/>
      <c r="Q14" s="38"/>
      <c r="R14" s="35"/>
      <c r="S14" s="36" t="s">
        <v>35</v>
      </c>
      <c r="T14" s="37"/>
      <c r="U14" s="38"/>
      <c r="V14" s="38"/>
      <c r="W14" s="35"/>
      <c r="X14" s="36" t="s">
        <v>35</v>
      </c>
      <c r="Y14" s="37"/>
      <c r="Z14" s="38"/>
      <c r="AA14" s="38"/>
      <c r="AB14" s="35"/>
      <c r="AC14" s="36" t="s">
        <v>35</v>
      </c>
      <c r="AD14" s="37"/>
      <c r="AE14" s="38"/>
      <c r="AF14" s="38"/>
      <c r="AG14" s="35"/>
      <c r="AH14" s="36" t="s">
        <v>35</v>
      </c>
      <c r="AI14" s="37"/>
      <c r="AJ14" s="34"/>
      <c r="AK14" s="34"/>
      <c r="AL14" s="35"/>
      <c r="AM14" s="36" t="s">
        <v>35</v>
      </c>
      <c r="AN14" s="37"/>
      <c r="AO14" s="38"/>
      <c r="AP14" s="38"/>
      <c r="AQ14" s="35"/>
      <c r="AR14" s="36" t="s">
        <v>35</v>
      </c>
      <c r="AS14" s="37"/>
      <c r="AT14" s="38"/>
      <c r="AU14" s="38"/>
      <c r="AV14" s="35"/>
      <c r="AW14" s="36" t="s">
        <v>35</v>
      </c>
      <c r="AX14" s="37"/>
      <c r="AY14" s="38"/>
      <c r="AZ14" s="38"/>
      <c r="BA14" s="35">
        <v>1</v>
      </c>
      <c r="BB14" s="36" t="s">
        <v>35</v>
      </c>
      <c r="BC14" s="37">
        <v>3</v>
      </c>
      <c r="BD14" s="38">
        <v>10</v>
      </c>
      <c r="BE14" s="38">
        <v>1</v>
      </c>
      <c r="BF14" s="35">
        <v>2</v>
      </c>
      <c r="BG14" s="36" t="s">
        <v>35</v>
      </c>
      <c r="BH14" s="37">
        <v>0</v>
      </c>
      <c r="BI14" s="38">
        <v>15</v>
      </c>
      <c r="BJ14" s="38">
        <v>0</v>
      </c>
      <c r="BK14" s="35">
        <v>3</v>
      </c>
      <c r="BL14" s="36" t="s">
        <v>35</v>
      </c>
      <c r="BM14" s="37">
        <v>0</v>
      </c>
      <c r="BN14" s="38">
        <v>15</v>
      </c>
      <c r="BO14" s="38">
        <v>1</v>
      </c>
      <c r="BP14" s="35">
        <v>3</v>
      </c>
      <c r="BQ14" s="36" t="s">
        <v>35</v>
      </c>
      <c r="BR14" s="37">
        <v>0</v>
      </c>
      <c r="BS14" s="38">
        <v>30</v>
      </c>
      <c r="BT14" s="38">
        <v>0</v>
      </c>
      <c r="BU14" s="44">
        <v>3</v>
      </c>
      <c r="BV14" s="36" t="s">
        <v>35</v>
      </c>
      <c r="BW14" s="41">
        <v>0</v>
      </c>
      <c r="BX14" s="38">
        <v>30</v>
      </c>
      <c r="BY14" s="38">
        <v>0</v>
      </c>
      <c r="BZ14" s="35"/>
      <c r="CA14" s="36" t="s">
        <v>35</v>
      </c>
      <c r="CB14" s="37"/>
      <c r="CC14" s="38"/>
      <c r="CD14" s="38"/>
      <c r="CE14" s="35"/>
      <c r="CF14" s="36" t="s">
        <v>35</v>
      </c>
      <c r="CG14" s="37"/>
      <c r="CH14" s="51"/>
      <c r="CI14" s="51"/>
      <c r="CJ14" s="71">
        <v>3</v>
      </c>
      <c r="CK14" s="72" t="s">
        <v>35</v>
      </c>
      <c r="CL14" s="73">
        <v>0</v>
      </c>
      <c r="CM14" s="74">
        <v>26</v>
      </c>
      <c r="CN14" s="74">
        <v>0</v>
      </c>
      <c r="CO14" s="35"/>
      <c r="CP14" s="36" t="s">
        <v>35</v>
      </c>
      <c r="CQ14" s="37"/>
      <c r="CR14" s="38"/>
      <c r="CS14" s="38"/>
      <c r="CT14" s="35">
        <v>3</v>
      </c>
      <c r="CU14" s="36" t="s">
        <v>35</v>
      </c>
      <c r="CV14" s="37">
        <v>0</v>
      </c>
      <c r="CW14" s="38">
        <v>27</v>
      </c>
      <c r="CX14" s="38">
        <v>0</v>
      </c>
      <c r="CY14" s="35">
        <v>7</v>
      </c>
      <c r="CZ14" s="36" t="s">
        <v>35</v>
      </c>
      <c r="DA14" s="37">
        <v>0</v>
      </c>
      <c r="DB14" s="38">
        <v>20</v>
      </c>
      <c r="DC14" s="38">
        <v>0</v>
      </c>
      <c r="DD14" s="35"/>
      <c r="DE14" s="36" t="s">
        <v>35</v>
      </c>
      <c r="DF14" s="37"/>
      <c r="DG14" s="38"/>
      <c r="DH14" s="38"/>
      <c r="DI14" s="39">
        <f t="shared" si="0"/>
        <v>25.5</v>
      </c>
      <c r="DJ14" s="38">
        <f t="shared" si="1"/>
        <v>173</v>
      </c>
      <c r="DK14" s="38">
        <f t="shared" si="2"/>
        <v>2</v>
      </c>
      <c r="DL14" s="39">
        <f t="shared" ref="DL14" si="12">DJ14/DK14</f>
        <v>86.5</v>
      </c>
      <c r="DM14" s="39">
        <f t="shared" ref="DM14" si="13">DJ14/DI14</f>
        <v>6.784313725490196</v>
      </c>
      <c r="DN14" s="39">
        <f t="shared" ref="DN14" si="14">DI14*6/DK14</f>
        <v>76.5</v>
      </c>
      <c r="DP14" s="34" t="str">
        <f>B8</f>
        <v>Warren Ekstraal</v>
      </c>
      <c r="DQ14" s="38">
        <f>DK8</f>
        <v>51</v>
      </c>
      <c r="DR14" s="38">
        <f>DJ8</f>
        <v>698</v>
      </c>
      <c r="DS14" s="39">
        <f>DI8</f>
        <v>203.5</v>
      </c>
      <c r="DT14" s="39">
        <f>DL8</f>
        <v>13.686274509803921</v>
      </c>
      <c r="DU14" s="39">
        <f>DM8</f>
        <v>3.4299754299754301</v>
      </c>
      <c r="DV14" s="39">
        <f>DN8</f>
        <v>23.941176470588236</v>
      </c>
      <c r="DX14" s="38">
        <f t="shared" si="6"/>
        <v>25</v>
      </c>
      <c r="DY14" s="38">
        <f t="shared" si="7"/>
        <v>3</v>
      </c>
      <c r="DZ14" s="38">
        <f t="shared" ref="DZ14" si="15">DX14+DY14/6</f>
        <v>25.5</v>
      </c>
    </row>
    <row r="15" spans="2:130" x14ac:dyDescent="0.2">
      <c r="B15" s="34" t="s">
        <v>116</v>
      </c>
      <c r="C15" s="35"/>
      <c r="D15" s="36" t="s">
        <v>35</v>
      </c>
      <c r="E15" s="37"/>
      <c r="F15" s="38"/>
      <c r="G15" s="38"/>
      <c r="H15" s="35"/>
      <c r="I15" s="36" t="s">
        <v>35</v>
      </c>
      <c r="J15" s="37"/>
      <c r="K15" s="38"/>
      <c r="L15" s="38"/>
      <c r="M15" s="35"/>
      <c r="N15" s="36" t="s">
        <v>35</v>
      </c>
      <c r="O15" s="37"/>
      <c r="P15" s="38"/>
      <c r="Q15" s="38"/>
      <c r="R15" s="35"/>
      <c r="S15" s="36" t="s">
        <v>35</v>
      </c>
      <c r="T15" s="37"/>
      <c r="U15" s="38"/>
      <c r="V15" s="38"/>
      <c r="W15" s="35"/>
      <c r="X15" s="36" t="s">
        <v>35</v>
      </c>
      <c r="Y15" s="37"/>
      <c r="Z15" s="38"/>
      <c r="AA15" s="38"/>
      <c r="AB15" s="35"/>
      <c r="AC15" s="36" t="s">
        <v>35</v>
      </c>
      <c r="AD15" s="37"/>
      <c r="AE15" s="38"/>
      <c r="AF15" s="38"/>
      <c r="AG15" s="35"/>
      <c r="AH15" s="36" t="s">
        <v>35</v>
      </c>
      <c r="AI15" s="37"/>
      <c r="AJ15" s="34"/>
      <c r="AK15" s="34"/>
      <c r="AL15" s="35"/>
      <c r="AM15" s="36" t="s">
        <v>35</v>
      </c>
      <c r="AN15" s="37"/>
      <c r="AO15" s="38"/>
      <c r="AP15" s="38"/>
      <c r="AQ15" s="35"/>
      <c r="AR15" s="36" t="s">
        <v>35</v>
      </c>
      <c r="AS15" s="37"/>
      <c r="AT15" s="38"/>
      <c r="AU15" s="38"/>
      <c r="AV15" s="35"/>
      <c r="AW15" s="36" t="s">
        <v>35</v>
      </c>
      <c r="AX15" s="37"/>
      <c r="AY15" s="38"/>
      <c r="AZ15" s="38"/>
      <c r="BA15" s="35"/>
      <c r="BB15" s="36" t="s">
        <v>35</v>
      </c>
      <c r="BC15" s="37"/>
      <c r="BD15" s="38"/>
      <c r="BE15" s="38"/>
      <c r="BF15" s="35"/>
      <c r="BG15" s="36" t="s">
        <v>35</v>
      </c>
      <c r="BH15" s="37"/>
      <c r="BI15" s="38"/>
      <c r="BJ15" s="38"/>
      <c r="BK15" s="35"/>
      <c r="BL15" s="36" t="s">
        <v>35</v>
      </c>
      <c r="BM15" s="37"/>
      <c r="BN15" s="38"/>
      <c r="BO15" s="38"/>
      <c r="BP15" s="35">
        <v>9</v>
      </c>
      <c r="BQ15" s="36" t="s">
        <v>35</v>
      </c>
      <c r="BR15" s="37">
        <v>0</v>
      </c>
      <c r="BS15" s="38">
        <v>51</v>
      </c>
      <c r="BT15" s="38">
        <v>1</v>
      </c>
      <c r="BU15" s="44"/>
      <c r="BV15" s="36" t="s">
        <v>35</v>
      </c>
      <c r="BW15" s="41"/>
      <c r="BX15" s="38"/>
      <c r="BY15" s="38"/>
      <c r="BZ15" s="35"/>
      <c r="CA15" s="36" t="s">
        <v>35</v>
      </c>
      <c r="CB15" s="37"/>
      <c r="CC15" s="38"/>
      <c r="CD15" s="38"/>
      <c r="CE15" s="35"/>
      <c r="CF15" s="36" t="s">
        <v>35</v>
      </c>
      <c r="CG15" s="37"/>
      <c r="CH15" s="51"/>
      <c r="CI15" s="51"/>
      <c r="CJ15" s="71"/>
      <c r="CK15" s="72" t="s">
        <v>35</v>
      </c>
      <c r="CL15" s="73"/>
      <c r="CM15" s="74"/>
      <c r="CN15" s="74"/>
      <c r="CO15" s="35"/>
      <c r="CP15" s="36" t="s">
        <v>35</v>
      </c>
      <c r="CQ15" s="37"/>
      <c r="CR15" s="38"/>
      <c r="CS15" s="38"/>
      <c r="CT15" s="35"/>
      <c r="CU15" s="36" t="s">
        <v>35</v>
      </c>
      <c r="CV15" s="37"/>
      <c r="CW15" s="38"/>
      <c r="CX15" s="38"/>
      <c r="CY15" s="35"/>
      <c r="CZ15" s="36" t="s">
        <v>35</v>
      </c>
      <c r="DA15" s="37"/>
      <c r="DB15" s="38"/>
      <c r="DC15" s="38"/>
      <c r="DD15" s="35"/>
      <c r="DE15" s="36" t="s">
        <v>35</v>
      </c>
      <c r="DF15" s="37"/>
      <c r="DG15" s="38"/>
      <c r="DH15" s="38"/>
      <c r="DI15" s="39">
        <f t="shared" si="0"/>
        <v>9</v>
      </c>
      <c r="DJ15" s="38">
        <f t="shared" si="1"/>
        <v>51</v>
      </c>
      <c r="DK15" s="38">
        <f t="shared" si="2"/>
        <v>1</v>
      </c>
      <c r="DL15" s="39">
        <f t="shared" ref="DL15" si="16">DJ15/DK15</f>
        <v>51</v>
      </c>
      <c r="DM15" s="39">
        <f t="shared" ref="DM15" si="17">DJ15/DI15</f>
        <v>5.666666666666667</v>
      </c>
      <c r="DN15" s="39">
        <f t="shared" ref="DN15" si="18">DI15*6/DK15</f>
        <v>54</v>
      </c>
      <c r="DP15" s="34" t="str">
        <f t="shared" ref="DP15:DV15" si="19">DP6</f>
        <v>Will Stiff</v>
      </c>
      <c r="DQ15" s="38">
        <f t="shared" si="19"/>
        <v>36</v>
      </c>
      <c r="DR15" s="38">
        <f t="shared" si="19"/>
        <v>658</v>
      </c>
      <c r="DS15" s="39">
        <f t="shared" si="19"/>
        <v>169.5</v>
      </c>
      <c r="DT15" s="39">
        <f t="shared" si="19"/>
        <v>18.277777777777779</v>
      </c>
      <c r="DU15" s="39">
        <f t="shared" si="19"/>
        <v>3.8820058997050149</v>
      </c>
      <c r="DV15" s="39">
        <f t="shared" si="19"/>
        <v>28.25</v>
      </c>
      <c r="DX15" s="38">
        <f t="shared" si="6"/>
        <v>9</v>
      </c>
      <c r="DY15" s="38">
        <f t="shared" si="7"/>
        <v>0</v>
      </c>
      <c r="DZ15" s="38">
        <f t="shared" ref="DZ15" si="20">DX15+DY15/6</f>
        <v>9</v>
      </c>
    </row>
    <row r="16" spans="2:130" x14ac:dyDescent="0.2">
      <c r="B16" s="34" t="s">
        <v>135</v>
      </c>
      <c r="C16" s="35"/>
      <c r="D16" s="36" t="s">
        <v>35</v>
      </c>
      <c r="E16" s="37"/>
      <c r="F16" s="38"/>
      <c r="G16" s="38"/>
      <c r="H16" s="35"/>
      <c r="I16" s="36" t="s">
        <v>35</v>
      </c>
      <c r="J16" s="37"/>
      <c r="K16" s="38"/>
      <c r="L16" s="38"/>
      <c r="M16" s="35"/>
      <c r="N16" s="36" t="s">
        <v>35</v>
      </c>
      <c r="O16" s="37"/>
      <c r="P16" s="38"/>
      <c r="Q16" s="38"/>
      <c r="R16" s="35"/>
      <c r="S16" s="36" t="s">
        <v>35</v>
      </c>
      <c r="T16" s="37"/>
      <c r="U16" s="38"/>
      <c r="V16" s="38"/>
      <c r="W16" s="35"/>
      <c r="X16" s="36" t="s">
        <v>35</v>
      </c>
      <c r="Y16" s="37"/>
      <c r="Z16" s="38"/>
      <c r="AA16" s="38"/>
      <c r="AB16" s="35"/>
      <c r="AC16" s="36" t="s">
        <v>35</v>
      </c>
      <c r="AD16" s="37"/>
      <c r="AE16" s="38"/>
      <c r="AF16" s="38"/>
      <c r="AG16" s="35"/>
      <c r="AH16" s="36" t="s">
        <v>35</v>
      </c>
      <c r="AI16" s="37"/>
      <c r="AJ16" s="34"/>
      <c r="AK16" s="34"/>
      <c r="AL16" s="35"/>
      <c r="AM16" s="36" t="s">
        <v>35</v>
      </c>
      <c r="AN16" s="37"/>
      <c r="AO16" s="38"/>
      <c r="AP16" s="38"/>
      <c r="AQ16" s="35"/>
      <c r="AR16" s="36" t="s">
        <v>35</v>
      </c>
      <c r="AS16" s="37"/>
      <c r="AT16" s="38"/>
      <c r="AU16" s="38"/>
      <c r="AV16" s="35"/>
      <c r="AW16" s="36" t="s">
        <v>35</v>
      </c>
      <c r="AX16" s="37"/>
      <c r="AY16" s="38"/>
      <c r="AZ16" s="38"/>
      <c r="BA16" s="35"/>
      <c r="BB16" s="36" t="s">
        <v>35</v>
      </c>
      <c r="BC16" s="37"/>
      <c r="BD16" s="38"/>
      <c r="BE16" s="38"/>
      <c r="BF16" s="35"/>
      <c r="BG16" s="36" t="s">
        <v>35</v>
      </c>
      <c r="BH16" s="37"/>
      <c r="BI16" s="38"/>
      <c r="BJ16" s="38"/>
      <c r="BK16" s="35"/>
      <c r="BL16" s="36" t="s">
        <v>35</v>
      </c>
      <c r="BM16" s="37"/>
      <c r="BN16" s="38"/>
      <c r="BO16" s="38"/>
      <c r="BP16" s="35"/>
      <c r="BQ16" s="36" t="s">
        <v>35</v>
      </c>
      <c r="BR16" s="37"/>
      <c r="BS16" s="38"/>
      <c r="BT16" s="38"/>
      <c r="BU16" s="44"/>
      <c r="BV16" s="36" t="s">
        <v>35</v>
      </c>
      <c r="BW16" s="41"/>
      <c r="BX16" s="38"/>
      <c r="BY16" s="38"/>
      <c r="BZ16" s="35"/>
      <c r="CA16" s="36" t="s">
        <v>35</v>
      </c>
      <c r="CB16" s="37"/>
      <c r="CC16" s="38"/>
      <c r="CD16" s="38"/>
      <c r="CE16" s="35"/>
      <c r="CF16" s="36" t="s">
        <v>35</v>
      </c>
      <c r="CG16" s="37"/>
      <c r="CH16" s="51"/>
      <c r="CI16" s="51"/>
      <c r="CJ16" s="71"/>
      <c r="CK16" s="72" t="s">
        <v>35</v>
      </c>
      <c r="CL16" s="73"/>
      <c r="CM16" s="74"/>
      <c r="CN16" s="74"/>
      <c r="CO16" s="35"/>
      <c r="CP16" s="36" t="s">
        <v>35</v>
      </c>
      <c r="CQ16" s="37"/>
      <c r="CR16" s="38"/>
      <c r="CS16" s="38"/>
      <c r="CT16" s="35">
        <v>3</v>
      </c>
      <c r="CU16" s="36" t="s">
        <v>35</v>
      </c>
      <c r="CV16" s="37">
        <v>0</v>
      </c>
      <c r="CW16" s="38">
        <v>16</v>
      </c>
      <c r="CX16" s="38">
        <v>1</v>
      </c>
      <c r="CY16" s="35"/>
      <c r="CZ16" s="36" t="s">
        <v>35</v>
      </c>
      <c r="DA16" s="37"/>
      <c r="DB16" s="38"/>
      <c r="DC16" s="38"/>
      <c r="DD16" s="35"/>
      <c r="DE16" s="36" t="s">
        <v>35</v>
      </c>
      <c r="DF16" s="37"/>
      <c r="DG16" s="38"/>
      <c r="DH16" s="38"/>
      <c r="DI16" s="39">
        <f t="shared" si="0"/>
        <v>3</v>
      </c>
      <c r="DJ16" s="38">
        <f t="shared" si="1"/>
        <v>16</v>
      </c>
      <c r="DK16" s="38">
        <f t="shared" si="2"/>
        <v>1</v>
      </c>
      <c r="DL16" s="39">
        <f t="shared" ref="DL16" si="21">DJ16/DK16</f>
        <v>16</v>
      </c>
      <c r="DM16" s="39">
        <f t="shared" ref="DM16" si="22">DJ16/DI16</f>
        <v>5.333333333333333</v>
      </c>
      <c r="DN16" s="39">
        <f t="shared" ref="DN16" si="23">DI16*6/DK16</f>
        <v>18</v>
      </c>
      <c r="DP16" s="77"/>
      <c r="DQ16" s="78"/>
      <c r="DR16" s="78"/>
      <c r="DS16" s="79"/>
      <c r="DT16" s="79"/>
      <c r="DU16" s="79"/>
      <c r="DV16" s="79"/>
      <c r="DX16" s="38">
        <f t="shared" si="6"/>
        <v>3</v>
      </c>
      <c r="DY16" s="38">
        <f t="shared" si="7"/>
        <v>0</v>
      </c>
      <c r="DZ16" s="38">
        <f t="shared" ref="DZ16" si="24">DX16+DY16/6</f>
        <v>3</v>
      </c>
    </row>
    <row r="17" spans="2:230" x14ac:dyDescent="0.2">
      <c r="B17" s="34" t="s">
        <v>40</v>
      </c>
      <c r="C17" s="35"/>
      <c r="D17" s="36" t="s">
        <v>35</v>
      </c>
      <c r="E17" s="37"/>
      <c r="F17" s="38"/>
      <c r="G17" s="38"/>
      <c r="H17" s="35"/>
      <c r="I17" s="36" t="s">
        <v>35</v>
      </c>
      <c r="J17" s="37"/>
      <c r="K17" s="38"/>
      <c r="L17" s="38"/>
      <c r="M17" s="35"/>
      <c r="N17" s="36" t="s">
        <v>35</v>
      </c>
      <c r="O17" s="37"/>
      <c r="P17" s="38"/>
      <c r="Q17" s="38"/>
      <c r="R17" s="35"/>
      <c r="S17" s="36" t="s">
        <v>35</v>
      </c>
      <c r="T17" s="37"/>
      <c r="U17" s="38"/>
      <c r="V17" s="38"/>
      <c r="W17" s="35"/>
      <c r="X17" s="36" t="s">
        <v>35</v>
      </c>
      <c r="Y17" s="37"/>
      <c r="Z17" s="38"/>
      <c r="AA17" s="38"/>
      <c r="AB17" s="35"/>
      <c r="AC17" s="36" t="s">
        <v>35</v>
      </c>
      <c r="AD17" s="37"/>
      <c r="AE17" s="38"/>
      <c r="AF17" s="38"/>
      <c r="AG17" s="35"/>
      <c r="AH17" s="36" t="s">
        <v>35</v>
      </c>
      <c r="AI17" s="37"/>
      <c r="AJ17" s="34"/>
      <c r="AK17" s="34"/>
      <c r="AL17" s="35"/>
      <c r="AM17" s="36" t="s">
        <v>35</v>
      </c>
      <c r="AN17" s="37"/>
      <c r="AO17" s="38"/>
      <c r="AP17" s="38"/>
      <c r="AQ17" s="35"/>
      <c r="AR17" s="36" t="s">
        <v>35</v>
      </c>
      <c r="AS17" s="37"/>
      <c r="AT17" s="38"/>
      <c r="AU17" s="38"/>
      <c r="AV17" s="35"/>
      <c r="AW17" s="36" t="s">
        <v>35</v>
      </c>
      <c r="AX17" s="37"/>
      <c r="AY17" s="38"/>
      <c r="AZ17" s="38"/>
      <c r="BA17" s="35"/>
      <c r="BB17" s="36" t="s">
        <v>35</v>
      </c>
      <c r="BC17" s="37"/>
      <c r="BD17" s="38"/>
      <c r="BE17" s="38"/>
      <c r="BF17" s="35"/>
      <c r="BG17" s="36" t="s">
        <v>35</v>
      </c>
      <c r="BH17" s="37"/>
      <c r="BI17" s="38"/>
      <c r="BJ17" s="38"/>
      <c r="BK17" s="35"/>
      <c r="BL17" s="36" t="s">
        <v>35</v>
      </c>
      <c r="BM17" s="37"/>
      <c r="BN17" s="38"/>
      <c r="BO17" s="38"/>
      <c r="BP17" s="35"/>
      <c r="BQ17" s="36" t="s">
        <v>35</v>
      </c>
      <c r="BR17" s="37"/>
      <c r="BS17" s="38"/>
      <c r="BT17" s="38"/>
      <c r="BU17" s="44"/>
      <c r="BV17" s="36" t="s">
        <v>35</v>
      </c>
      <c r="BW17" s="41"/>
      <c r="BX17" s="38"/>
      <c r="BY17" s="38"/>
      <c r="BZ17" s="35"/>
      <c r="CA17" s="36" t="s">
        <v>35</v>
      </c>
      <c r="CB17" s="37"/>
      <c r="CC17" s="38"/>
      <c r="CD17" s="38"/>
      <c r="CE17" s="35"/>
      <c r="CF17" s="36" t="s">
        <v>35</v>
      </c>
      <c r="CG17" s="37"/>
      <c r="CH17" s="51"/>
      <c r="CI17" s="51"/>
      <c r="CJ17" s="71"/>
      <c r="CK17" s="72" t="s">
        <v>35</v>
      </c>
      <c r="CL17" s="73"/>
      <c r="CM17" s="74"/>
      <c r="CN17" s="74"/>
      <c r="CO17" s="35"/>
      <c r="CP17" s="36" t="s">
        <v>35</v>
      </c>
      <c r="CQ17" s="37"/>
      <c r="CR17" s="38"/>
      <c r="CS17" s="38"/>
      <c r="CT17" s="35">
        <v>0</v>
      </c>
      <c r="CU17" s="36" t="s">
        <v>35</v>
      </c>
      <c r="CV17" s="37">
        <v>5</v>
      </c>
      <c r="CW17" s="38">
        <v>2</v>
      </c>
      <c r="CX17" s="38">
        <v>1</v>
      </c>
      <c r="CY17" s="35"/>
      <c r="CZ17" s="36" t="s">
        <v>35</v>
      </c>
      <c r="DA17" s="37"/>
      <c r="DB17" s="38"/>
      <c r="DC17" s="38"/>
      <c r="DD17" s="35"/>
      <c r="DE17" s="36" t="s">
        <v>35</v>
      </c>
      <c r="DF17" s="37"/>
      <c r="DG17" s="38"/>
      <c r="DH17" s="38"/>
      <c r="DI17" s="39">
        <f t="shared" ref="DI17:DI18" si="25">VALUE(DZ17)</f>
        <v>0</v>
      </c>
      <c r="DJ17" s="38">
        <f t="shared" ref="DJ17:DJ18" si="26">SUM(F17,K17,P17,U17,Z17,AE17,AJ17,AO17,AT17,AY17,BD17,BI17,BN17,BS17,BX17,CC17,CH17,CM17,CR17,CW17,DB17,DG17)</f>
        <v>2</v>
      </c>
      <c r="DK17" s="38">
        <f t="shared" ref="DK17:DK18" si="27">SUM(G17,L17,Q17,V17,AA17,AF17,AK17,AP17,AU17,AZ17,BE17,BJ17,BO17,BT17,BY17,CD17,CI17,CN17,CS17,CX17,DC17,DH17)</f>
        <v>1</v>
      </c>
      <c r="DL17" s="39">
        <f t="shared" ref="DL17:DL18" si="28">DJ17/DK17</f>
        <v>2</v>
      </c>
      <c r="DM17" s="39" t="e">
        <f t="shared" ref="DM17:DM18" si="29">DJ17/DI17</f>
        <v>#DIV/0!</v>
      </c>
      <c r="DN17" s="39">
        <f t="shared" ref="DN17:DN18" si="30">DI17*6/DK17</f>
        <v>0</v>
      </c>
      <c r="DP17" s="77"/>
      <c r="DQ17" s="78"/>
      <c r="DR17" s="78"/>
      <c r="DS17" s="79"/>
      <c r="DT17" s="79"/>
      <c r="DU17" s="79"/>
      <c r="DV17" s="79"/>
      <c r="DX17" s="78"/>
      <c r="DY17" s="78"/>
      <c r="DZ17" s="78"/>
    </row>
    <row r="18" spans="2:230" x14ac:dyDescent="0.2">
      <c r="B18" s="34"/>
      <c r="C18" s="35"/>
      <c r="D18" s="36" t="s">
        <v>35</v>
      </c>
      <c r="E18" s="37"/>
      <c r="F18" s="38"/>
      <c r="G18" s="38"/>
      <c r="H18" s="35"/>
      <c r="I18" s="36" t="s">
        <v>35</v>
      </c>
      <c r="J18" s="37"/>
      <c r="K18" s="38"/>
      <c r="L18" s="38"/>
      <c r="M18" s="35"/>
      <c r="N18" s="36" t="s">
        <v>35</v>
      </c>
      <c r="O18" s="37"/>
      <c r="P18" s="38"/>
      <c r="Q18" s="38"/>
      <c r="R18" s="35"/>
      <c r="S18" s="36" t="s">
        <v>35</v>
      </c>
      <c r="T18" s="37"/>
      <c r="U18" s="38"/>
      <c r="V18" s="38"/>
      <c r="W18" s="35"/>
      <c r="X18" s="36" t="s">
        <v>35</v>
      </c>
      <c r="Y18" s="37"/>
      <c r="Z18" s="38"/>
      <c r="AA18" s="38"/>
      <c r="AB18" s="35"/>
      <c r="AC18" s="36" t="s">
        <v>35</v>
      </c>
      <c r="AD18" s="37"/>
      <c r="AE18" s="38"/>
      <c r="AF18" s="38"/>
      <c r="AG18" s="35"/>
      <c r="AH18" s="36" t="s">
        <v>35</v>
      </c>
      <c r="AI18" s="37"/>
      <c r="AJ18" s="34"/>
      <c r="AK18" s="34"/>
      <c r="AL18" s="35"/>
      <c r="AM18" s="36" t="s">
        <v>35</v>
      </c>
      <c r="AN18" s="37"/>
      <c r="AO18" s="38"/>
      <c r="AP18" s="38"/>
      <c r="AQ18" s="35"/>
      <c r="AR18" s="36" t="s">
        <v>35</v>
      </c>
      <c r="AS18" s="37"/>
      <c r="AT18" s="38"/>
      <c r="AU18" s="38"/>
      <c r="AV18" s="35"/>
      <c r="AW18" s="36" t="s">
        <v>35</v>
      </c>
      <c r="AX18" s="37"/>
      <c r="AY18" s="38"/>
      <c r="AZ18" s="38"/>
      <c r="BA18" s="35"/>
      <c r="BB18" s="36" t="s">
        <v>35</v>
      </c>
      <c r="BC18" s="37"/>
      <c r="BD18" s="38"/>
      <c r="BE18" s="38"/>
      <c r="BF18" s="35"/>
      <c r="BG18" s="36" t="s">
        <v>35</v>
      </c>
      <c r="BH18" s="37"/>
      <c r="BI18" s="38"/>
      <c r="BJ18" s="38"/>
      <c r="BK18" s="35"/>
      <c r="BL18" s="36" t="s">
        <v>35</v>
      </c>
      <c r="BM18" s="37"/>
      <c r="BN18" s="38"/>
      <c r="BO18" s="38"/>
      <c r="BP18" s="35"/>
      <c r="BQ18" s="36" t="s">
        <v>35</v>
      </c>
      <c r="BR18" s="37"/>
      <c r="BS18" s="38"/>
      <c r="BT18" s="38"/>
      <c r="BU18" s="44"/>
      <c r="BV18" s="36" t="s">
        <v>35</v>
      </c>
      <c r="BW18" s="41"/>
      <c r="BX18" s="38"/>
      <c r="BY18" s="38"/>
      <c r="BZ18" s="35"/>
      <c r="CA18" s="36" t="s">
        <v>35</v>
      </c>
      <c r="CB18" s="37"/>
      <c r="CC18" s="38"/>
      <c r="CD18" s="38"/>
      <c r="CE18" s="35"/>
      <c r="CF18" s="36" t="s">
        <v>35</v>
      </c>
      <c r="CG18" s="37"/>
      <c r="CH18" s="51"/>
      <c r="CI18" s="51"/>
      <c r="CJ18" s="71"/>
      <c r="CK18" s="72" t="s">
        <v>35</v>
      </c>
      <c r="CL18" s="73"/>
      <c r="CM18" s="74"/>
      <c r="CN18" s="74"/>
      <c r="CO18" s="35"/>
      <c r="CP18" s="36" t="s">
        <v>35</v>
      </c>
      <c r="CQ18" s="37"/>
      <c r="CR18" s="38"/>
      <c r="CS18" s="38"/>
      <c r="CT18" s="35"/>
      <c r="CU18" s="36" t="s">
        <v>35</v>
      </c>
      <c r="CV18" s="37"/>
      <c r="CW18" s="38"/>
      <c r="CX18" s="38"/>
      <c r="CY18" s="35"/>
      <c r="CZ18" s="36" t="s">
        <v>35</v>
      </c>
      <c r="DA18" s="37"/>
      <c r="DB18" s="38"/>
      <c r="DC18" s="38"/>
      <c r="DD18" s="35"/>
      <c r="DE18" s="36" t="s">
        <v>35</v>
      </c>
      <c r="DF18" s="37"/>
      <c r="DG18" s="38"/>
      <c r="DH18" s="38"/>
      <c r="DI18" s="39">
        <f t="shared" si="25"/>
        <v>0</v>
      </c>
      <c r="DJ18" s="38">
        <f t="shared" si="26"/>
        <v>0</v>
      </c>
      <c r="DK18" s="38">
        <f t="shared" si="27"/>
        <v>0</v>
      </c>
      <c r="DL18" s="39" t="e">
        <f t="shared" si="28"/>
        <v>#DIV/0!</v>
      </c>
      <c r="DM18" s="39" t="e">
        <f t="shared" si="29"/>
        <v>#DIV/0!</v>
      </c>
      <c r="DN18" s="39" t="e">
        <f t="shared" si="30"/>
        <v>#DIV/0!</v>
      </c>
      <c r="DP18" s="77"/>
      <c r="DQ18" s="78"/>
      <c r="DR18" s="78"/>
      <c r="DS18" s="79"/>
      <c r="DT18" s="79"/>
      <c r="DU18" s="79"/>
      <c r="DV18" s="79"/>
      <c r="DX18" s="78"/>
      <c r="DY18" s="78"/>
      <c r="DZ18" s="78"/>
    </row>
    <row r="19" spans="2:230" x14ac:dyDescent="0.2">
      <c r="F19" s="21"/>
      <c r="G19" s="21"/>
      <c r="K19" s="21"/>
      <c r="L19" s="21"/>
      <c r="P19" s="21"/>
      <c r="Q19" s="21"/>
      <c r="U19" s="21"/>
      <c r="V19" s="21"/>
      <c r="Z19" s="21"/>
      <c r="AA19" s="21"/>
      <c r="AE19" s="21"/>
      <c r="AF19" s="21"/>
      <c r="AJ19" s="21"/>
      <c r="AK19" s="21"/>
      <c r="AO19" s="21"/>
      <c r="AP19" s="21"/>
      <c r="AT19" s="21"/>
      <c r="AU19" s="21"/>
      <c r="AY19" s="21"/>
      <c r="AZ19" s="21"/>
      <c r="BD19" s="21"/>
      <c r="BE19" s="21"/>
      <c r="BI19" s="21"/>
      <c r="BJ19" s="21"/>
      <c r="BN19" s="21"/>
      <c r="BO19" s="21"/>
      <c r="BS19" s="21"/>
      <c r="BT19" s="21"/>
      <c r="BX19" s="21"/>
      <c r="BY19" s="21"/>
      <c r="CC19" s="21"/>
      <c r="CD19" s="21"/>
      <c r="CH19" s="21"/>
      <c r="CI19" s="21"/>
      <c r="CM19" s="21"/>
      <c r="CN19" s="21"/>
      <c r="CR19" s="21"/>
      <c r="CS19" s="21"/>
      <c r="CW19" s="21"/>
      <c r="CX19" s="21"/>
      <c r="DB19" s="21"/>
      <c r="DC19" s="21"/>
      <c r="DG19" s="21"/>
      <c r="DH19" s="21"/>
      <c r="DK19" s="21"/>
      <c r="DO19" s="23"/>
      <c r="DP19" s="77"/>
      <c r="DQ19" s="78"/>
      <c r="DR19" s="78"/>
      <c r="DS19" s="79"/>
      <c r="DT19" s="79"/>
      <c r="DU19" s="79"/>
      <c r="DV19" s="79"/>
      <c r="EA19" s="24"/>
      <c r="EE19" s="24"/>
      <c r="EF19" s="24"/>
      <c r="EJ19" s="24"/>
      <c r="EK19" s="24"/>
      <c r="EO19" s="24"/>
      <c r="EP19" s="24"/>
      <c r="ET19" s="24"/>
      <c r="EU19" s="24"/>
      <c r="EY19" s="24"/>
      <c r="EZ19" s="24"/>
      <c r="FD19" s="24"/>
      <c r="FE19" s="24"/>
      <c r="FI19" s="24"/>
      <c r="FJ19" s="24"/>
      <c r="FN19" s="24"/>
      <c r="FO19" s="24"/>
      <c r="FS19" s="24"/>
      <c r="FT19" s="24"/>
      <c r="FX19" s="24"/>
      <c r="FY19" s="24"/>
      <c r="GC19" s="24"/>
      <c r="GD19" s="24"/>
      <c r="GH19" s="24"/>
      <c r="GI19" s="24"/>
      <c r="GM19" s="24"/>
      <c r="GN19" s="24"/>
      <c r="GR19" s="24"/>
      <c r="GS19" s="24"/>
      <c r="GW19" s="24"/>
      <c r="GX19" s="24"/>
      <c r="HB19" s="24"/>
      <c r="HC19" s="24"/>
      <c r="HG19" s="24"/>
      <c r="HH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</row>
    <row r="20" spans="2:230" x14ac:dyDescent="0.2">
      <c r="F20" s="21"/>
      <c r="G20" s="21"/>
      <c r="K20" s="21"/>
      <c r="L20" s="21"/>
      <c r="P20" s="21"/>
      <c r="Q20" s="21"/>
      <c r="U20" s="21"/>
      <c r="V20" s="21"/>
      <c r="Z20" s="21"/>
      <c r="AA20" s="21"/>
      <c r="AE20" s="21"/>
      <c r="AF20" s="21"/>
      <c r="AJ20" s="21"/>
      <c r="AK20" s="21"/>
      <c r="AO20" s="21"/>
      <c r="AP20" s="21"/>
      <c r="AT20" s="21"/>
      <c r="AU20" s="21"/>
      <c r="AY20" s="21"/>
      <c r="AZ20" s="21"/>
      <c r="BD20" s="21"/>
      <c r="BE20" s="21"/>
      <c r="BI20" s="21"/>
      <c r="BJ20" s="21"/>
      <c r="BN20" s="21"/>
      <c r="BO20" s="21"/>
      <c r="BS20" s="21"/>
      <c r="BT20" s="21"/>
      <c r="BX20" s="21"/>
      <c r="BY20" s="21"/>
      <c r="CC20" s="21"/>
      <c r="CD20" s="21"/>
      <c r="CH20" s="21"/>
      <c r="CI20" s="21"/>
      <c r="CM20" s="21"/>
      <c r="CN20" s="21"/>
      <c r="CR20" s="21"/>
      <c r="CS20" s="21"/>
      <c r="CW20" s="21"/>
      <c r="CX20" s="21"/>
      <c r="DB20" s="21"/>
      <c r="DC20" s="21"/>
      <c r="DG20" s="21"/>
      <c r="DH20" s="21"/>
      <c r="DI20" s="42" t="s">
        <v>36</v>
      </c>
      <c r="DJ20" s="21"/>
      <c r="DK20" s="21"/>
      <c r="DL20" s="21"/>
      <c r="DM20" s="21"/>
      <c r="DN20" s="21"/>
      <c r="DO20" s="23"/>
      <c r="DP20" s="24"/>
      <c r="DQ20" s="24"/>
      <c r="DU20" s="24"/>
      <c r="DV20" s="24"/>
      <c r="DX20" s="21"/>
      <c r="DY20" s="21"/>
      <c r="DZ20" s="21"/>
      <c r="EA20" s="24"/>
      <c r="EE20" s="24"/>
      <c r="EF20" s="24"/>
      <c r="EJ20" s="24"/>
      <c r="EK20" s="24"/>
      <c r="EO20" s="24"/>
      <c r="EP20" s="24"/>
      <c r="ET20" s="24"/>
      <c r="EU20" s="24"/>
      <c r="EY20" s="24"/>
      <c r="EZ20" s="24"/>
      <c r="FD20" s="24"/>
      <c r="FE20" s="24"/>
      <c r="FI20" s="24"/>
      <c r="FJ20" s="24"/>
      <c r="FN20" s="24"/>
      <c r="FO20" s="24"/>
      <c r="FS20" s="24"/>
      <c r="FT20" s="24"/>
      <c r="FX20" s="24"/>
      <c r="FY20" s="24"/>
      <c r="GC20" s="24"/>
      <c r="GD20" s="24"/>
      <c r="GH20" s="24"/>
      <c r="GI20" s="24"/>
      <c r="GM20" s="24"/>
      <c r="GN20" s="24"/>
      <c r="GR20" s="24"/>
      <c r="GS20" s="24"/>
      <c r="GW20" s="24"/>
      <c r="GX20" s="24"/>
      <c r="HB20" s="24"/>
      <c r="HC20" s="24"/>
      <c r="HG20" s="24"/>
      <c r="HH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</row>
    <row r="21" spans="2:230" x14ac:dyDescent="0.2">
      <c r="C21" s="21"/>
      <c r="E21" s="21"/>
      <c r="F21" s="21"/>
      <c r="G21" s="21"/>
      <c r="H21" s="21"/>
      <c r="J21" s="21"/>
      <c r="K21" s="21"/>
      <c r="L21" s="21"/>
      <c r="P21" s="21"/>
      <c r="Q21" s="21"/>
      <c r="U21" s="21"/>
      <c r="V21" s="21"/>
      <c r="Z21" s="21"/>
      <c r="AA21" s="21"/>
      <c r="AE21" s="21"/>
      <c r="AF21" s="21"/>
      <c r="AJ21" s="21"/>
      <c r="AK21" s="21"/>
      <c r="AO21" s="21"/>
      <c r="AP21" s="21"/>
      <c r="AT21" s="21"/>
      <c r="AU21" s="21"/>
      <c r="AY21" s="21"/>
      <c r="AZ21" s="21"/>
      <c r="BD21" s="21"/>
      <c r="BE21" s="21"/>
      <c r="BI21" s="21"/>
      <c r="BJ21" s="21"/>
      <c r="BN21" s="21"/>
      <c r="BO21" s="21"/>
      <c r="BS21" s="21"/>
      <c r="BT21" s="21"/>
      <c r="BX21" s="21"/>
      <c r="BY21" s="21"/>
      <c r="CC21" s="21"/>
      <c r="CD21" s="21"/>
      <c r="CH21" s="21"/>
      <c r="CI21" s="21"/>
      <c r="CM21" s="21"/>
      <c r="CN21" s="21"/>
      <c r="CR21" s="21"/>
      <c r="CS21" s="21"/>
      <c r="CW21" s="21"/>
      <c r="CX21" s="21"/>
      <c r="DB21" s="21"/>
      <c r="DC21" s="21"/>
      <c r="DG21" s="21"/>
      <c r="DH21" s="21"/>
      <c r="DI21" s="22"/>
      <c r="DJ21" s="21"/>
      <c r="DK21" s="23"/>
      <c r="DN21" s="22"/>
      <c r="DO21" s="23"/>
      <c r="DP21" s="24"/>
      <c r="DQ21" s="24"/>
      <c r="DU21" s="24"/>
      <c r="DV21" s="24"/>
      <c r="DX21" s="21"/>
      <c r="DY21" s="21"/>
      <c r="DZ21" s="21"/>
      <c r="EA21" s="24"/>
      <c r="EE21" s="24"/>
      <c r="EF21" s="24"/>
      <c r="EJ21" s="24"/>
      <c r="EK21" s="24"/>
      <c r="EO21" s="24"/>
      <c r="EP21" s="24"/>
      <c r="ET21" s="24"/>
      <c r="EU21" s="24"/>
      <c r="EY21" s="24"/>
      <c r="EZ21" s="24"/>
      <c r="FD21" s="24"/>
      <c r="FE21" s="24"/>
      <c r="FI21" s="24"/>
      <c r="FJ21" s="24"/>
      <c r="FN21" s="24"/>
      <c r="FO21" s="24"/>
      <c r="FS21" s="24"/>
      <c r="FT21" s="24"/>
      <c r="FX21" s="24"/>
      <c r="FY21" s="24"/>
      <c r="GC21" s="24"/>
      <c r="GD21" s="24"/>
      <c r="GH21" s="24"/>
      <c r="GI21" s="24"/>
      <c r="GM21" s="24"/>
      <c r="GN21" s="24"/>
      <c r="GR21" s="24"/>
      <c r="GS21" s="24"/>
      <c r="GW21" s="24"/>
      <c r="GX21" s="24"/>
      <c r="HB21" s="24"/>
      <c r="HC21" s="24"/>
      <c r="HG21" s="24"/>
      <c r="HH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</row>
    <row r="22" spans="2:230" x14ac:dyDescent="0.2">
      <c r="C22" s="21"/>
      <c r="E22" s="21"/>
      <c r="F22" s="21"/>
      <c r="G22" s="21"/>
      <c r="H22" s="21"/>
      <c r="J22" s="21"/>
      <c r="K22" s="21"/>
      <c r="L22" s="21"/>
      <c r="P22" s="21"/>
      <c r="Q22" s="21"/>
      <c r="U22" s="21"/>
      <c r="V22" s="21"/>
      <c r="Z22" s="21"/>
      <c r="AA22" s="21"/>
      <c r="AE22" s="21"/>
      <c r="AF22" s="21"/>
      <c r="AJ22" s="21"/>
      <c r="AK22" s="21"/>
      <c r="AO22" s="21"/>
      <c r="AP22" s="21"/>
      <c r="AT22" s="21"/>
      <c r="AU22" s="21"/>
      <c r="AY22" s="21"/>
      <c r="AZ22" s="21"/>
      <c r="BD22" s="21"/>
      <c r="BE22" s="21"/>
      <c r="BI22" s="21"/>
      <c r="BJ22" s="21"/>
      <c r="BN22" s="21"/>
      <c r="BO22" s="21"/>
      <c r="BS22" s="21"/>
      <c r="BT22" s="21"/>
      <c r="BX22" s="21"/>
      <c r="BY22" s="21"/>
      <c r="CC22" s="21"/>
      <c r="CD22" s="21"/>
      <c r="CH22" s="21"/>
      <c r="CI22" s="21"/>
      <c r="CM22" s="21"/>
      <c r="CN22" s="21"/>
      <c r="CR22" s="21"/>
      <c r="CS22" s="21"/>
      <c r="CW22" s="21"/>
      <c r="CX22" s="21"/>
      <c r="DB22" s="21"/>
      <c r="DC22" s="21"/>
      <c r="DG22" s="21"/>
      <c r="DH22" s="21"/>
      <c r="DI22" s="93" t="s">
        <v>1</v>
      </c>
      <c r="DJ22" s="93"/>
      <c r="DK22" s="43" t="s">
        <v>24</v>
      </c>
      <c r="DL22" s="32" t="s">
        <v>25</v>
      </c>
      <c r="DM22" s="32" t="s">
        <v>37</v>
      </c>
      <c r="DN22" s="21"/>
      <c r="DO22" s="23"/>
      <c r="DP22" s="24"/>
      <c r="DQ22" s="24"/>
      <c r="DU22" s="24"/>
      <c r="DV22" s="24"/>
      <c r="DX22" s="21"/>
      <c r="DY22" s="21"/>
      <c r="DZ22" s="21"/>
      <c r="EA22" s="24"/>
      <c r="EE22" s="24"/>
      <c r="EF22" s="24"/>
      <c r="EJ22" s="24"/>
      <c r="EK22" s="24"/>
      <c r="EO22" s="24"/>
      <c r="EP22" s="24"/>
      <c r="ET22" s="24"/>
      <c r="EU22" s="24"/>
      <c r="EY22" s="24"/>
      <c r="EZ22" s="24"/>
      <c r="FD22" s="24"/>
      <c r="FE22" s="24"/>
      <c r="FI22" s="24"/>
      <c r="FJ22" s="24"/>
      <c r="FN22" s="24"/>
      <c r="FO22" s="24"/>
      <c r="FS22" s="24"/>
      <c r="FT22" s="24"/>
      <c r="FX22" s="24"/>
      <c r="FY22" s="24"/>
      <c r="GC22" s="24"/>
      <c r="GD22" s="24"/>
      <c r="GH22" s="24"/>
      <c r="GI22" s="24"/>
      <c r="GM22" s="24"/>
      <c r="GN22" s="24"/>
      <c r="GR22" s="24"/>
      <c r="GS22" s="24"/>
      <c r="GW22" s="24"/>
      <c r="GX22" s="24"/>
      <c r="HB22" s="24"/>
      <c r="HC22" s="24"/>
      <c r="HG22" s="24"/>
      <c r="HH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</row>
    <row r="23" spans="2:230" x14ac:dyDescent="0.2">
      <c r="C23" s="21"/>
      <c r="E23" s="21"/>
      <c r="F23" s="21"/>
      <c r="G23" s="21"/>
      <c r="H23" s="21"/>
      <c r="J23" s="21"/>
      <c r="K23" s="21"/>
      <c r="L23" s="21"/>
      <c r="P23" s="21"/>
      <c r="Q23" s="21"/>
      <c r="U23" s="21"/>
      <c r="V23" s="21"/>
      <c r="Z23" s="21"/>
      <c r="AA23" s="21"/>
      <c r="AE23" s="21"/>
      <c r="AF23" s="21"/>
      <c r="AJ23" s="21"/>
      <c r="AK23" s="21"/>
      <c r="AO23" s="21"/>
      <c r="AP23" s="21"/>
      <c r="AT23" s="21"/>
      <c r="AU23" s="21"/>
      <c r="AY23" s="21"/>
      <c r="AZ23" s="21"/>
      <c r="BD23" s="21"/>
      <c r="BE23" s="21"/>
      <c r="BI23" s="21"/>
      <c r="BJ23" s="21"/>
      <c r="BN23" s="21"/>
      <c r="BO23" s="21"/>
      <c r="BS23" s="21"/>
      <c r="BT23" s="21"/>
      <c r="BX23" s="21"/>
      <c r="BY23" s="21"/>
      <c r="CC23" s="21"/>
      <c r="CD23" s="21"/>
      <c r="CH23" s="21"/>
      <c r="CI23" s="21"/>
      <c r="CM23" s="21"/>
      <c r="CN23" s="21"/>
      <c r="CR23" s="21"/>
      <c r="CS23" s="21"/>
      <c r="CW23" s="21"/>
      <c r="CX23" s="21"/>
      <c r="DB23" s="21"/>
      <c r="DC23" s="21"/>
      <c r="DG23" s="21"/>
      <c r="DH23" s="21"/>
      <c r="DI23" s="91" t="str">
        <f t="shared" ref="DI23:DI32" si="31">B6</f>
        <v>Will Stiff</v>
      </c>
      <c r="DJ23" s="91"/>
      <c r="DK23" s="44">
        <f>'1st XI batting'!AV10</f>
        <v>155</v>
      </c>
      <c r="DL23" s="38">
        <f t="shared" ref="DL23:DL34" si="32">DK6</f>
        <v>36</v>
      </c>
      <c r="DM23" s="38">
        <f>DK23*DL23</f>
        <v>5580</v>
      </c>
      <c r="DN23" s="21"/>
      <c r="DO23" s="23"/>
      <c r="DP23" s="24"/>
      <c r="DQ23" s="24"/>
      <c r="DU23" s="24"/>
      <c r="DV23" s="24"/>
      <c r="DX23" s="21"/>
      <c r="DY23" s="21"/>
      <c r="DZ23" s="21"/>
      <c r="EA23" s="24"/>
      <c r="EE23" s="24"/>
      <c r="EF23" s="24"/>
      <c r="EJ23" s="24"/>
      <c r="EK23" s="24"/>
      <c r="EO23" s="24"/>
      <c r="EP23" s="24"/>
      <c r="ET23" s="24"/>
      <c r="EU23" s="24"/>
      <c r="EY23" s="24"/>
      <c r="EZ23" s="24"/>
      <c r="FD23" s="24"/>
      <c r="FE23" s="24"/>
      <c r="FI23" s="24"/>
      <c r="FJ23" s="24"/>
      <c r="FN23" s="24"/>
      <c r="FO23" s="24"/>
      <c r="FS23" s="24"/>
      <c r="FT23" s="24"/>
      <c r="FX23" s="24"/>
      <c r="FY23" s="24"/>
      <c r="GC23" s="24"/>
      <c r="GD23" s="24"/>
      <c r="GH23" s="24"/>
      <c r="GI23" s="24"/>
      <c r="GM23" s="24"/>
      <c r="GN23" s="24"/>
      <c r="GR23" s="24"/>
      <c r="GS23" s="24"/>
      <c r="GW23" s="24"/>
      <c r="GX23" s="24"/>
      <c r="HB23" s="24"/>
      <c r="HC23" s="24"/>
      <c r="HG23" s="24"/>
      <c r="HH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</row>
    <row r="24" spans="2:230" x14ac:dyDescent="0.2">
      <c r="C24" s="21"/>
      <c r="E24" s="21"/>
      <c r="F24" s="21"/>
      <c r="G24" s="21"/>
      <c r="H24" s="21"/>
      <c r="J24" s="21"/>
      <c r="K24" s="21"/>
      <c r="L24" s="21"/>
      <c r="P24" s="21"/>
      <c r="Q24" s="21"/>
      <c r="U24" s="21"/>
      <c r="V24" s="21"/>
      <c r="Z24" s="21"/>
      <c r="AA24" s="21"/>
      <c r="AE24" s="21"/>
      <c r="AF24" s="21"/>
      <c r="AJ24" s="21"/>
      <c r="AK24" s="21"/>
      <c r="AO24" s="21"/>
      <c r="AP24" s="21"/>
      <c r="AT24" s="21"/>
      <c r="AU24" s="21"/>
      <c r="AY24" s="21"/>
      <c r="AZ24" s="21"/>
      <c r="BD24" s="21"/>
      <c r="BE24" s="21"/>
      <c r="BI24" s="21"/>
      <c r="BJ24" s="21"/>
      <c r="BN24" s="21"/>
      <c r="BO24" s="21"/>
      <c r="BS24" s="21"/>
      <c r="BT24" s="21"/>
      <c r="BX24" s="21"/>
      <c r="BY24" s="21"/>
      <c r="CC24" s="21"/>
      <c r="CD24" s="21"/>
      <c r="CH24" s="21"/>
      <c r="CI24" s="21"/>
      <c r="CM24" s="21"/>
      <c r="CN24" s="21"/>
      <c r="CR24" s="21"/>
      <c r="CS24" s="21"/>
      <c r="CW24" s="21"/>
      <c r="CX24" s="21"/>
      <c r="DB24" s="21"/>
      <c r="DC24" s="21"/>
      <c r="DG24" s="21"/>
      <c r="DH24" s="21"/>
      <c r="DI24" s="91" t="str">
        <f t="shared" si="31"/>
        <v>Glen Thompson</v>
      </c>
      <c r="DJ24" s="91"/>
      <c r="DK24" s="44">
        <f>'1st XI batting'!AV15</f>
        <v>97</v>
      </c>
      <c r="DL24" s="38">
        <f t="shared" si="32"/>
        <v>8</v>
      </c>
      <c r="DM24" s="38">
        <f t="shared" ref="DM24:DM31" si="33">DK24*DL24</f>
        <v>776</v>
      </c>
      <c r="DN24" s="21"/>
      <c r="DO24" s="23"/>
      <c r="DP24" s="24"/>
      <c r="DQ24" s="24"/>
      <c r="DU24" s="24"/>
      <c r="DV24" s="24"/>
      <c r="DX24" s="21"/>
      <c r="DY24" s="21"/>
      <c r="DZ24" s="21"/>
      <c r="EA24" s="24"/>
      <c r="EE24" s="24"/>
      <c r="EF24" s="24"/>
      <c r="EJ24" s="24"/>
      <c r="EK24" s="24"/>
      <c r="EO24" s="24"/>
      <c r="EP24" s="24"/>
      <c r="ET24" s="24"/>
      <c r="EU24" s="24"/>
      <c r="EY24" s="24"/>
      <c r="EZ24" s="24"/>
      <c r="FD24" s="24"/>
      <c r="FE24" s="24"/>
      <c r="FI24" s="24"/>
      <c r="FJ24" s="24"/>
      <c r="FN24" s="24"/>
      <c r="FO24" s="24"/>
      <c r="FS24" s="24"/>
      <c r="FT24" s="24"/>
      <c r="FX24" s="24"/>
      <c r="FY24" s="24"/>
      <c r="GC24" s="24"/>
      <c r="GD24" s="24"/>
      <c r="GH24" s="24"/>
      <c r="GI24" s="24"/>
      <c r="GM24" s="24"/>
      <c r="GN24" s="24"/>
      <c r="GR24" s="24"/>
      <c r="GS24" s="24"/>
      <c r="GW24" s="24"/>
      <c r="GX24" s="24"/>
      <c r="HB24" s="24"/>
      <c r="HC24" s="24"/>
      <c r="HG24" s="24"/>
      <c r="HH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</row>
    <row r="25" spans="2:230" x14ac:dyDescent="0.2">
      <c r="C25" s="21"/>
      <c r="E25" s="21"/>
      <c r="F25" s="21"/>
      <c r="G25" s="21"/>
      <c r="H25" s="21"/>
      <c r="J25" s="21"/>
      <c r="K25" s="21"/>
      <c r="L25" s="21"/>
      <c r="P25" s="21"/>
      <c r="Q25" s="21"/>
      <c r="U25" s="21"/>
      <c r="V25" s="21"/>
      <c r="Z25" s="21"/>
      <c r="AA25" s="21"/>
      <c r="AE25" s="21"/>
      <c r="AF25" s="21"/>
      <c r="AJ25" s="21"/>
      <c r="AK25" s="21"/>
      <c r="AO25" s="21"/>
      <c r="AP25" s="21"/>
      <c r="AT25" s="21"/>
      <c r="AU25" s="21"/>
      <c r="AY25" s="21"/>
      <c r="AZ25" s="21"/>
      <c r="BD25" s="21"/>
      <c r="BE25" s="21"/>
      <c r="BI25" s="21"/>
      <c r="BJ25" s="21"/>
      <c r="BN25" s="21"/>
      <c r="BO25" s="21"/>
      <c r="BS25" s="21"/>
      <c r="BT25" s="21"/>
      <c r="BX25" s="21"/>
      <c r="BY25" s="21"/>
      <c r="CC25" s="21"/>
      <c r="CD25" s="21"/>
      <c r="CH25" s="21"/>
      <c r="CI25" s="21"/>
      <c r="CM25" s="21"/>
      <c r="CN25" s="21"/>
      <c r="CR25" s="21"/>
      <c r="CS25" s="21"/>
      <c r="CW25" s="21"/>
      <c r="CX25" s="21"/>
      <c r="DB25" s="21"/>
      <c r="DC25" s="21"/>
      <c r="DG25" s="21"/>
      <c r="DH25" s="21"/>
      <c r="DI25" s="91" t="str">
        <f t="shared" si="31"/>
        <v>Warren Ekstraal</v>
      </c>
      <c r="DJ25" s="91"/>
      <c r="DK25" s="44">
        <f>'1st XI batting'!AV8</f>
        <v>361</v>
      </c>
      <c r="DL25" s="38">
        <f t="shared" si="32"/>
        <v>51</v>
      </c>
      <c r="DM25" s="38">
        <f t="shared" si="33"/>
        <v>18411</v>
      </c>
      <c r="DN25" s="21"/>
      <c r="DO25" s="23"/>
      <c r="DP25" s="24"/>
      <c r="DQ25" s="24"/>
      <c r="DU25" s="24"/>
      <c r="DV25" s="24"/>
      <c r="DX25" s="21"/>
      <c r="DY25" s="21"/>
      <c r="DZ25" s="21"/>
      <c r="EA25" s="24"/>
      <c r="EE25" s="24"/>
      <c r="EF25" s="24"/>
      <c r="EJ25" s="24"/>
      <c r="EK25" s="24"/>
      <c r="EO25" s="24"/>
      <c r="EP25" s="24"/>
      <c r="ET25" s="24"/>
      <c r="EU25" s="24"/>
      <c r="EY25" s="24"/>
      <c r="EZ25" s="24"/>
      <c r="FD25" s="24"/>
      <c r="FE25" s="24"/>
      <c r="FI25" s="24"/>
      <c r="FJ25" s="24"/>
      <c r="FN25" s="24"/>
      <c r="FO25" s="24"/>
      <c r="FS25" s="24"/>
      <c r="FT25" s="24"/>
      <c r="FX25" s="24"/>
      <c r="FY25" s="24"/>
      <c r="GC25" s="24"/>
      <c r="GD25" s="24"/>
      <c r="GH25" s="24"/>
      <c r="GI25" s="24"/>
      <c r="GM25" s="24"/>
      <c r="GN25" s="24"/>
      <c r="GR25" s="24"/>
      <c r="GS25" s="24"/>
      <c r="GW25" s="24"/>
      <c r="GX25" s="24"/>
      <c r="HB25" s="24"/>
      <c r="HC25" s="24"/>
      <c r="HG25" s="24"/>
      <c r="HH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</row>
    <row r="26" spans="2:230" x14ac:dyDescent="0.2">
      <c r="C26" s="21"/>
      <c r="E26" s="21"/>
      <c r="F26" s="21"/>
      <c r="G26" s="21"/>
      <c r="H26" s="21"/>
      <c r="J26" s="21"/>
      <c r="K26" s="21"/>
      <c r="L26" s="21"/>
      <c r="P26" s="21"/>
      <c r="Q26" s="21"/>
      <c r="U26" s="21"/>
      <c r="V26" s="21"/>
      <c r="Z26" s="21"/>
      <c r="AA26" s="21"/>
      <c r="AE26" s="21"/>
      <c r="AF26" s="21"/>
      <c r="AJ26" s="21"/>
      <c r="AK26" s="21"/>
      <c r="AO26" s="21"/>
      <c r="AP26" s="21"/>
      <c r="AT26" s="21"/>
      <c r="AU26" s="21"/>
      <c r="AY26" s="21"/>
      <c r="AZ26" s="21"/>
      <c r="BD26" s="21"/>
      <c r="BE26" s="21"/>
      <c r="BI26" s="21"/>
      <c r="BJ26" s="21"/>
      <c r="BN26" s="21"/>
      <c r="BO26" s="21"/>
      <c r="BS26" s="21"/>
      <c r="BT26" s="21"/>
      <c r="BX26" s="21"/>
      <c r="BY26" s="21"/>
      <c r="CC26" s="21"/>
      <c r="CD26" s="21"/>
      <c r="CH26" s="21"/>
      <c r="CI26" s="21"/>
      <c r="CM26" s="21"/>
      <c r="CN26" s="21"/>
      <c r="CR26" s="21"/>
      <c r="CS26" s="21"/>
      <c r="CW26" s="21"/>
      <c r="CX26" s="21"/>
      <c r="DB26" s="21"/>
      <c r="DC26" s="21"/>
      <c r="DG26" s="21"/>
      <c r="DH26" s="21"/>
      <c r="DI26" s="91" t="str">
        <f t="shared" si="31"/>
        <v>Jack Hebden (J)</v>
      </c>
      <c r="DJ26" s="91"/>
      <c r="DK26" s="44">
        <f>'1st XI batting'!AV13</f>
        <v>33</v>
      </c>
      <c r="DL26" s="38">
        <f t="shared" si="32"/>
        <v>14</v>
      </c>
      <c r="DM26" s="38">
        <f t="shared" si="33"/>
        <v>462</v>
      </c>
      <c r="DN26" s="21"/>
      <c r="DO26" s="23"/>
      <c r="DP26" s="24"/>
      <c r="DQ26" s="24"/>
      <c r="DU26" s="24"/>
      <c r="DV26" s="24"/>
      <c r="DX26" s="21"/>
      <c r="DY26" s="21"/>
      <c r="DZ26" s="21"/>
      <c r="EA26" s="24"/>
      <c r="EE26" s="24"/>
      <c r="EF26" s="24"/>
      <c r="EJ26" s="24"/>
      <c r="EK26" s="24"/>
      <c r="EO26" s="24"/>
      <c r="EP26" s="24"/>
      <c r="ET26" s="24"/>
      <c r="EU26" s="24"/>
      <c r="EY26" s="24"/>
      <c r="EZ26" s="24"/>
      <c r="FD26" s="24"/>
      <c r="FE26" s="24"/>
      <c r="FI26" s="24"/>
      <c r="FJ26" s="24"/>
      <c r="FN26" s="24"/>
      <c r="FO26" s="24"/>
      <c r="FS26" s="24"/>
      <c r="FT26" s="24"/>
      <c r="FX26" s="24"/>
      <c r="FY26" s="24"/>
      <c r="GC26" s="24"/>
      <c r="GD26" s="24"/>
      <c r="GH26" s="24"/>
      <c r="GI26" s="24"/>
      <c r="GM26" s="24"/>
      <c r="GN26" s="24"/>
      <c r="GR26" s="24"/>
      <c r="GS26" s="24"/>
      <c r="GW26" s="24"/>
      <c r="GX26" s="24"/>
      <c r="HB26" s="24"/>
      <c r="HC26" s="24"/>
      <c r="HG26" s="24"/>
      <c r="HH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</row>
    <row r="27" spans="2:230" x14ac:dyDescent="0.2">
      <c r="C27" s="21"/>
      <c r="E27" s="21"/>
      <c r="F27" s="21"/>
      <c r="G27" s="21"/>
      <c r="H27" s="21"/>
      <c r="J27" s="21"/>
      <c r="K27" s="21"/>
      <c r="L27" s="21"/>
      <c r="P27" s="21"/>
      <c r="Q27" s="21"/>
      <c r="U27" s="21"/>
      <c r="V27" s="21"/>
      <c r="Z27" s="21"/>
      <c r="AA27" s="21"/>
      <c r="AE27" s="21"/>
      <c r="AF27" s="21"/>
      <c r="AJ27" s="21"/>
      <c r="AK27" s="21"/>
      <c r="AO27" s="21"/>
      <c r="AP27" s="21"/>
      <c r="AT27" s="21"/>
      <c r="AU27" s="21"/>
      <c r="AY27" s="21"/>
      <c r="AZ27" s="21"/>
      <c r="BD27" s="21"/>
      <c r="BE27" s="21"/>
      <c r="BI27" s="21"/>
      <c r="BJ27" s="21"/>
      <c r="BN27" s="21"/>
      <c r="BO27" s="21"/>
      <c r="BS27" s="21"/>
      <c r="BT27" s="21"/>
      <c r="BX27" s="21"/>
      <c r="BY27" s="21"/>
      <c r="CC27" s="21"/>
      <c r="CD27" s="21"/>
      <c r="CH27" s="21"/>
      <c r="CI27" s="21"/>
      <c r="CM27" s="21"/>
      <c r="CN27" s="21"/>
      <c r="CR27" s="21"/>
      <c r="CS27" s="21"/>
      <c r="CW27" s="21"/>
      <c r="CX27" s="21"/>
      <c r="DB27" s="21"/>
      <c r="DC27" s="21"/>
      <c r="DG27" s="21"/>
      <c r="DH27" s="21"/>
      <c r="DI27" s="91" t="str">
        <f t="shared" si="31"/>
        <v>Matt Smith</v>
      </c>
      <c r="DJ27" s="91"/>
      <c r="DK27" s="44">
        <f>'1st XI batting'!AV11</f>
        <v>24</v>
      </c>
      <c r="DL27" s="38">
        <f t="shared" si="32"/>
        <v>0</v>
      </c>
      <c r="DM27" s="38">
        <f t="shared" si="33"/>
        <v>0</v>
      </c>
      <c r="DN27" s="21"/>
      <c r="DO27" s="23"/>
      <c r="DP27" s="24"/>
      <c r="DQ27" s="24"/>
      <c r="DU27" s="24"/>
      <c r="DV27" s="24"/>
      <c r="DX27" s="21"/>
      <c r="DY27" s="21"/>
      <c r="DZ27" s="21"/>
      <c r="EA27" s="24"/>
      <c r="EE27" s="24"/>
      <c r="EF27" s="24"/>
      <c r="EJ27" s="24"/>
      <c r="EK27" s="24"/>
      <c r="EO27" s="24"/>
      <c r="EP27" s="24"/>
      <c r="ET27" s="24"/>
      <c r="EU27" s="24"/>
      <c r="EY27" s="24"/>
      <c r="EZ27" s="24"/>
      <c r="FD27" s="24"/>
      <c r="FE27" s="24"/>
      <c r="FI27" s="24"/>
      <c r="FJ27" s="24"/>
      <c r="FN27" s="24"/>
      <c r="FO27" s="24"/>
      <c r="FS27" s="24"/>
      <c r="FT27" s="24"/>
      <c r="FX27" s="24"/>
      <c r="FY27" s="24"/>
      <c r="GC27" s="24"/>
      <c r="GD27" s="24"/>
      <c r="GH27" s="24"/>
      <c r="GI27" s="24"/>
      <c r="GM27" s="24"/>
      <c r="GN27" s="24"/>
      <c r="GR27" s="24"/>
      <c r="GS27" s="24"/>
      <c r="GW27" s="24"/>
      <c r="GX27" s="24"/>
      <c r="HB27" s="24"/>
      <c r="HC27" s="24"/>
      <c r="HG27" s="24"/>
      <c r="HH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</row>
    <row r="28" spans="2:230" x14ac:dyDescent="0.2">
      <c r="C28" s="21"/>
      <c r="E28" s="21"/>
      <c r="F28" s="21"/>
      <c r="G28" s="21"/>
      <c r="H28" s="21"/>
      <c r="J28" s="21"/>
      <c r="K28" s="21"/>
      <c r="L28" s="21"/>
      <c r="P28" s="21"/>
      <c r="Q28" s="21"/>
      <c r="U28" s="21"/>
      <c r="V28" s="21"/>
      <c r="Z28" s="21"/>
      <c r="AA28" s="21"/>
      <c r="AE28" s="21"/>
      <c r="AF28" s="21"/>
      <c r="AJ28" s="21"/>
      <c r="AK28" s="21"/>
      <c r="AO28" s="21"/>
      <c r="AP28" s="21"/>
      <c r="AT28" s="21"/>
      <c r="AU28" s="21"/>
      <c r="AY28" s="21"/>
      <c r="AZ28" s="21"/>
      <c r="BD28" s="21"/>
      <c r="BE28" s="21"/>
      <c r="BI28" s="21"/>
      <c r="BJ28" s="21"/>
      <c r="BN28" s="21"/>
      <c r="BO28" s="21"/>
      <c r="BS28" s="21"/>
      <c r="BT28" s="21"/>
      <c r="BX28" s="21"/>
      <c r="BY28" s="21"/>
      <c r="CC28" s="21"/>
      <c r="CD28" s="21"/>
      <c r="CH28" s="21"/>
      <c r="CI28" s="21"/>
      <c r="CM28" s="21"/>
      <c r="CN28" s="21"/>
      <c r="CR28" s="21"/>
      <c r="CS28" s="21"/>
      <c r="CW28" s="21"/>
      <c r="CX28" s="21"/>
      <c r="DB28" s="21"/>
      <c r="DC28" s="21"/>
      <c r="DG28" s="21"/>
      <c r="DH28" s="21"/>
      <c r="DI28" s="91" t="str">
        <f t="shared" si="31"/>
        <v>Rob Barker</v>
      </c>
      <c r="DJ28" s="91"/>
      <c r="DK28" s="44">
        <f>'1st XI batting'!AV12</f>
        <v>162</v>
      </c>
      <c r="DL28" s="38">
        <f t="shared" si="32"/>
        <v>8</v>
      </c>
      <c r="DM28" s="38">
        <f t="shared" si="33"/>
        <v>1296</v>
      </c>
      <c r="DN28" s="21"/>
      <c r="DP28" s="24"/>
      <c r="DX28" s="21"/>
      <c r="DY28" s="21"/>
      <c r="DZ28" s="21"/>
    </row>
    <row r="29" spans="2:230" x14ac:dyDescent="0.2">
      <c r="C29" s="21"/>
      <c r="E29" s="21"/>
      <c r="F29" s="21"/>
      <c r="G29" s="21"/>
      <c r="H29" s="21"/>
      <c r="J29" s="21"/>
      <c r="K29" s="21"/>
      <c r="L29" s="21"/>
      <c r="P29" s="21"/>
      <c r="Q29" s="21"/>
      <c r="U29" s="21"/>
      <c r="V29" s="21"/>
      <c r="Z29" s="21"/>
      <c r="AA29" s="21"/>
      <c r="AE29" s="21"/>
      <c r="AF29" s="21"/>
      <c r="AJ29" s="21"/>
      <c r="AK29" s="21"/>
      <c r="AO29" s="21"/>
      <c r="AP29" s="21"/>
      <c r="AT29" s="21"/>
      <c r="AU29" s="21"/>
      <c r="AY29" s="21"/>
      <c r="AZ29" s="21"/>
      <c r="BD29" s="21"/>
      <c r="BE29" s="21"/>
      <c r="BI29" s="21"/>
      <c r="BJ29" s="21"/>
      <c r="BN29" s="21"/>
      <c r="BO29" s="21"/>
      <c r="BS29" s="21"/>
      <c r="BT29" s="21"/>
      <c r="BX29" s="21"/>
      <c r="BY29" s="21"/>
      <c r="CC29" s="21"/>
      <c r="CD29" s="21"/>
      <c r="CH29" s="21"/>
      <c r="CI29" s="21"/>
      <c r="CM29" s="21"/>
      <c r="CN29" s="21"/>
      <c r="CR29" s="21"/>
      <c r="CS29" s="21"/>
      <c r="CW29" s="21"/>
      <c r="CX29" s="21"/>
      <c r="DB29" s="21"/>
      <c r="DC29" s="21"/>
      <c r="DG29" s="21"/>
      <c r="DH29" s="21"/>
      <c r="DI29" s="91" t="str">
        <f t="shared" si="31"/>
        <v>Max Chappel (J)</v>
      </c>
      <c r="DJ29" s="91"/>
      <c r="DK29" s="44">
        <f>'1st XI batting'!AV17</f>
        <v>40</v>
      </c>
      <c r="DL29" s="38">
        <f t="shared" si="32"/>
        <v>2</v>
      </c>
      <c r="DM29" s="38">
        <f t="shared" si="33"/>
        <v>80</v>
      </c>
      <c r="DN29" s="21"/>
      <c r="DX29" s="21"/>
      <c r="DY29" s="21"/>
      <c r="DZ29" s="21"/>
    </row>
    <row r="30" spans="2:230" x14ac:dyDescent="0.2">
      <c r="C30" s="21"/>
      <c r="E30" s="21"/>
      <c r="F30" s="21"/>
      <c r="G30" s="21"/>
      <c r="H30" s="21"/>
      <c r="J30" s="21"/>
      <c r="K30" s="21"/>
      <c r="L30" s="21"/>
      <c r="P30" s="21"/>
      <c r="Q30" s="21"/>
      <c r="U30" s="21"/>
      <c r="V30" s="21"/>
      <c r="Z30" s="21"/>
      <c r="AA30" s="21"/>
      <c r="AE30" s="21"/>
      <c r="AF30" s="21"/>
      <c r="AJ30" s="21"/>
      <c r="AK30" s="21"/>
      <c r="AO30" s="21"/>
      <c r="AP30" s="21"/>
      <c r="AT30" s="21"/>
      <c r="AU30" s="21"/>
      <c r="AY30" s="21"/>
      <c r="AZ30" s="21"/>
      <c r="BD30" s="21"/>
      <c r="BE30" s="21"/>
      <c r="BI30" s="21"/>
      <c r="BJ30" s="21"/>
      <c r="BN30" s="21"/>
      <c r="BO30" s="21"/>
      <c r="BS30" s="21"/>
      <c r="BT30" s="21"/>
      <c r="BX30" s="21"/>
      <c r="BY30" s="21"/>
      <c r="CC30" s="21"/>
      <c r="CD30" s="21"/>
      <c r="CH30" s="21"/>
      <c r="CI30" s="21"/>
      <c r="CM30" s="21"/>
      <c r="CN30" s="21"/>
      <c r="CR30" s="21"/>
      <c r="CS30" s="21"/>
      <c r="CW30" s="21"/>
      <c r="CX30" s="21"/>
      <c r="DB30" s="21"/>
      <c r="DC30" s="21"/>
      <c r="DG30" s="21"/>
      <c r="DH30" s="21"/>
      <c r="DI30" s="91" t="str">
        <f t="shared" si="31"/>
        <v>Dan McTernan</v>
      </c>
      <c r="DJ30" s="91"/>
      <c r="DK30" s="61">
        <f>'1st XI batting'!AV16</f>
        <v>208</v>
      </c>
      <c r="DL30" s="38">
        <f t="shared" si="32"/>
        <v>10</v>
      </c>
      <c r="DM30" s="38">
        <f t="shared" si="33"/>
        <v>2080</v>
      </c>
      <c r="DN30" s="21"/>
      <c r="DX30" s="21"/>
      <c r="DY30" s="21"/>
      <c r="DZ30" s="21"/>
    </row>
    <row r="31" spans="2:230" x14ac:dyDescent="0.2">
      <c r="DI31" s="91" t="str">
        <f t="shared" si="31"/>
        <v>Suleman Mohammed (J)</v>
      </c>
      <c r="DJ31" s="91"/>
      <c r="DK31" s="44">
        <f>'1st XI batting'!AV22</f>
        <v>80</v>
      </c>
      <c r="DL31" s="38">
        <f t="shared" si="32"/>
        <v>2</v>
      </c>
      <c r="DM31" s="38">
        <f t="shared" si="33"/>
        <v>160</v>
      </c>
    </row>
    <row r="32" spans="2:230" x14ac:dyDescent="0.2">
      <c r="DI32" s="91" t="str">
        <f t="shared" si="31"/>
        <v>Aqash Aurangzeb</v>
      </c>
      <c r="DJ32" s="91"/>
      <c r="DK32" s="44">
        <f>'1st XI batting'!AV24</f>
        <v>13</v>
      </c>
      <c r="DL32" s="38">
        <f t="shared" si="32"/>
        <v>1</v>
      </c>
      <c r="DM32" s="38">
        <f t="shared" ref="DM32:DM34" si="34">DK32*DL32</f>
        <v>13</v>
      </c>
    </row>
    <row r="33" spans="113:117" x14ac:dyDescent="0.2">
      <c r="DI33" s="91" t="str">
        <f t="shared" ref="DI33:DI34" si="35">B16</f>
        <v>Saif Tahir (J)</v>
      </c>
      <c r="DJ33" s="91"/>
      <c r="DK33" s="61">
        <f>'1st XI batting'!AV25</f>
        <v>153</v>
      </c>
      <c r="DL33" s="38">
        <f t="shared" si="32"/>
        <v>1</v>
      </c>
      <c r="DM33" s="38">
        <f t="shared" si="34"/>
        <v>153</v>
      </c>
    </row>
    <row r="34" spans="113:117" x14ac:dyDescent="0.2">
      <c r="DI34" s="91" t="str">
        <f t="shared" si="35"/>
        <v>Jack Scanlon</v>
      </c>
      <c r="DJ34" s="91"/>
      <c r="DK34" s="44">
        <f>'1st XI batting'!AV6</f>
        <v>242</v>
      </c>
      <c r="DL34" s="38">
        <f t="shared" si="32"/>
        <v>1</v>
      </c>
      <c r="DM34" s="38">
        <f t="shared" si="34"/>
        <v>242</v>
      </c>
    </row>
  </sheetData>
  <sheetProtection selectLockedCells="1" selectUnlockedCells="1"/>
  <mergeCells count="58">
    <mergeCell ref="DI33:DJ33"/>
    <mergeCell ref="DI34:DJ34"/>
    <mergeCell ref="BA4:BE4"/>
    <mergeCell ref="C4:G4"/>
    <mergeCell ref="H4:L4"/>
    <mergeCell ref="M4:Q4"/>
    <mergeCell ref="R4:V4"/>
    <mergeCell ref="W4:AA4"/>
    <mergeCell ref="AB5:AD5"/>
    <mergeCell ref="AG5:AI5"/>
    <mergeCell ref="AG4:AK4"/>
    <mergeCell ref="AV5:AX5"/>
    <mergeCell ref="BA5:BC5"/>
    <mergeCell ref="AL5:AN5"/>
    <mergeCell ref="AQ5:AS5"/>
    <mergeCell ref="BF4:BJ4"/>
    <mergeCell ref="DP3:DV3"/>
    <mergeCell ref="BK5:BM5"/>
    <mergeCell ref="BZ5:CB5"/>
    <mergeCell ref="CE5:CG5"/>
    <mergeCell ref="CJ5:CL5"/>
    <mergeCell ref="BP5:BR5"/>
    <mergeCell ref="BU5:BW5"/>
    <mergeCell ref="CT4:CX4"/>
    <mergeCell ref="CY4:DC4"/>
    <mergeCell ref="DD4:DH4"/>
    <mergeCell ref="BZ4:CD4"/>
    <mergeCell ref="CE4:CI4"/>
    <mergeCell ref="CJ4:CN4"/>
    <mergeCell ref="CO4:CS4"/>
    <mergeCell ref="BP4:BT4"/>
    <mergeCell ref="BU4:BY4"/>
    <mergeCell ref="BK4:BO4"/>
    <mergeCell ref="BF5:BH5"/>
    <mergeCell ref="AB4:AF4"/>
    <mergeCell ref="AL4:AP4"/>
    <mergeCell ref="AQ4:AU4"/>
    <mergeCell ref="AV4:AZ4"/>
    <mergeCell ref="C5:E5"/>
    <mergeCell ref="H5:J5"/>
    <mergeCell ref="M5:O5"/>
    <mergeCell ref="R5:T5"/>
    <mergeCell ref="W5:Y5"/>
    <mergeCell ref="DI32:DJ32"/>
    <mergeCell ref="DI31:DJ31"/>
    <mergeCell ref="DI28:DJ28"/>
    <mergeCell ref="CO5:CQ5"/>
    <mergeCell ref="DI29:DJ29"/>
    <mergeCell ref="DI30:DJ30"/>
    <mergeCell ref="DD5:DF5"/>
    <mergeCell ref="DI22:DJ22"/>
    <mergeCell ref="DI23:DJ23"/>
    <mergeCell ref="DI24:DJ24"/>
    <mergeCell ref="DI25:DJ25"/>
    <mergeCell ref="DI26:DJ26"/>
    <mergeCell ref="DI27:DJ27"/>
    <mergeCell ref="CY5:DA5"/>
    <mergeCell ref="CT5:CV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33"/>
  <sheetViews>
    <sheetView showGridLines="0" workbookViewId="0"/>
  </sheetViews>
  <sheetFormatPr defaultColWidth="11.5703125" defaultRowHeight="12.75" x14ac:dyDescent="0.2"/>
  <cols>
    <col min="1" max="1" width="2.140625" customWidth="1"/>
    <col min="2" max="2" width="20.85546875" customWidth="1"/>
    <col min="3" max="3" width="3" hidden="1" customWidth="1"/>
    <col min="4" max="4" width="1.42578125" hidden="1" customWidth="1"/>
    <col min="5" max="5" width="3" hidden="1" customWidth="1"/>
    <col min="6" max="6" width="1.42578125" hidden="1" customWidth="1"/>
    <col min="7" max="7" width="3" hidden="1" customWidth="1"/>
    <col min="8" max="8" width="1.7109375" hidden="1" customWidth="1"/>
    <col min="9" max="9" width="3" hidden="1" customWidth="1"/>
    <col min="10" max="10" width="1.7109375" hidden="1" customWidth="1"/>
    <col min="11" max="11" width="3.5703125" hidden="1" customWidth="1"/>
    <col min="12" max="12" width="1.7109375" hidden="1" customWidth="1"/>
    <col min="13" max="13" width="3" hidden="1" customWidth="1"/>
    <col min="14" max="14" width="1.7109375" hidden="1" customWidth="1"/>
    <col min="15" max="15" width="3.5703125" hidden="1" customWidth="1"/>
    <col min="16" max="16" width="1.7109375" hidden="1" customWidth="1"/>
    <col min="17" max="17" width="3" hidden="1" customWidth="1"/>
    <col min="18" max="18" width="1.7109375" hidden="1" customWidth="1"/>
    <col min="19" max="19" width="3" hidden="1" customWidth="1"/>
    <col min="20" max="20" width="1.7109375" hidden="1" customWidth="1"/>
    <col min="21" max="21" width="3" hidden="1" customWidth="1"/>
    <col min="22" max="22" width="1.42578125" hidden="1" customWidth="1"/>
    <col min="23" max="23" width="3" hidden="1" customWidth="1"/>
    <col min="24" max="24" width="1.42578125" hidden="1" customWidth="1"/>
    <col min="25" max="25" width="3" hidden="1" customWidth="1"/>
    <col min="26" max="26" width="1.42578125" hidden="1" customWidth="1"/>
    <col min="27" max="27" width="3" hidden="1" customWidth="1"/>
    <col min="28" max="28" width="1.42578125" hidden="1" customWidth="1"/>
    <col min="29" max="29" width="3" hidden="1" customWidth="1"/>
    <col min="30" max="30" width="1.42578125" hidden="1" customWidth="1"/>
    <col min="31" max="31" width="3" hidden="1" customWidth="1"/>
    <col min="32" max="32" width="1.42578125" hidden="1" customWidth="1"/>
    <col min="33" max="33" width="3" customWidth="1"/>
    <col min="34" max="34" width="1.42578125" customWidth="1"/>
    <col min="35" max="35" width="3" customWidth="1"/>
    <col min="36" max="36" width="1.42578125" customWidth="1"/>
    <col min="37" max="37" width="3" customWidth="1"/>
    <col min="38" max="38" width="1.42578125" customWidth="1"/>
    <col min="39" max="39" width="3" customWidth="1"/>
    <col min="40" max="40" width="1.42578125" customWidth="1"/>
    <col min="41" max="41" width="3" customWidth="1"/>
    <col min="42" max="42" width="1.42578125" customWidth="1"/>
    <col min="43" max="43" width="3" hidden="1" customWidth="1"/>
    <col min="44" max="44" width="1.42578125" hidden="1" customWidth="1"/>
    <col min="45" max="45" width="4" hidden="1" customWidth="1"/>
    <col min="46" max="46" width="1.42578125" hidden="1" customWidth="1"/>
    <col min="47" max="47" width="6.85546875" style="1" customWidth="1"/>
    <col min="48" max="48" width="9.85546875" style="1" customWidth="1"/>
    <col min="49" max="49" width="11.5703125" style="1" hidden="1" customWidth="1"/>
    <col min="50" max="50" width="8.42578125" style="1" customWidth="1"/>
    <col min="51" max="51" width="7.5703125" style="1" customWidth="1"/>
    <col min="52" max="52" width="3.28515625" customWidth="1"/>
    <col min="53" max="53" width="15.7109375" customWidth="1"/>
    <col min="54" max="54" width="6.85546875" customWidth="1"/>
    <col min="55" max="55" width="9.85546875" customWidth="1"/>
    <col min="56" max="56" width="8.42578125" customWidth="1"/>
    <col min="57" max="57" width="7.5703125" customWidth="1"/>
    <col min="69" max="69" width="1.85546875" hidden="1" customWidth="1"/>
    <col min="70" max="70" width="2" hidden="1" customWidth="1"/>
    <col min="71" max="71" width="3.140625" hidden="1" customWidth="1"/>
    <col min="72" max="107" width="2" hidden="1" customWidth="1"/>
    <col min="108" max="108" width="0.42578125" hidden="1" customWidth="1"/>
    <col min="109" max="144" width="2" hidden="1" customWidth="1"/>
    <col min="145" max="145" width="1.85546875" hidden="1" customWidth="1"/>
    <col min="146" max="156" width="2" hidden="1" customWidth="1"/>
  </cols>
  <sheetData>
    <row r="1" spans="2:168" s="4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BQ1" s="2"/>
      <c r="BR1" s="2"/>
      <c r="BS1" s="2"/>
      <c r="BT1" s="2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</row>
    <row r="2" spans="2:168" s="5" customFormat="1" x14ac:dyDescent="0.2">
      <c r="B2" s="5" t="s">
        <v>0</v>
      </c>
      <c r="AW2" s="6"/>
      <c r="AX2" s="2"/>
      <c r="AY2" s="2"/>
      <c r="AZ2" s="4"/>
      <c r="BA2" s="9" t="s">
        <v>8</v>
      </c>
      <c r="BB2" s="9"/>
      <c r="BC2" s="9"/>
      <c r="BD2" s="9"/>
      <c r="BE2" s="9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2:168" s="6" customFormat="1" x14ac:dyDescent="0.2">
      <c r="AX3" s="2"/>
      <c r="AY3" s="2"/>
      <c r="AZ3" s="4"/>
      <c r="BA3"/>
      <c r="BB3" s="1"/>
      <c r="BC3"/>
      <c r="BD3"/>
      <c r="BE3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</row>
    <row r="4" spans="2:168" x14ac:dyDescent="0.2">
      <c r="B4" s="7" t="s">
        <v>1</v>
      </c>
      <c r="C4" s="90">
        <v>1</v>
      </c>
      <c r="D4" s="90"/>
      <c r="E4" s="90">
        <v>2</v>
      </c>
      <c r="F4" s="90"/>
      <c r="G4" s="90">
        <v>3</v>
      </c>
      <c r="H4" s="90"/>
      <c r="I4" s="90">
        <v>4</v>
      </c>
      <c r="J4" s="90"/>
      <c r="K4" s="90">
        <v>5</v>
      </c>
      <c r="L4" s="90"/>
      <c r="M4" s="90">
        <v>6</v>
      </c>
      <c r="N4" s="90"/>
      <c r="O4" s="90">
        <v>7</v>
      </c>
      <c r="P4" s="90"/>
      <c r="Q4" s="90">
        <v>8</v>
      </c>
      <c r="R4" s="90"/>
      <c r="S4" s="90">
        <v>9</v>
      </c>
      <c r="T4" s="90"/>
      <c r="U4" s="90">
        <v>10</v>
      </c>
      <c r="V4" s="90"/>
      <c r="W4" s="90">
        <v>11</v>
      </c>
      <c r="X4" s="90"/>
      <c r="Y4" s="90">
        <v>12</v>
      </c>
      <c r="Z4" s="90"/>
      <c r="AA4" s="90">
        <v>13</v>
      </c>
      <c r="AB4" s="90"/>
      <c r="AC4" s="90">
        <v>14</v>
      </c>
      <c r="AD4" s="90"/>
      <c r="AE4" s="90">
        <v>15</v>
      </c>
      <c r="AF4" s="90"/>
      <c r="AG4" s="90">
        <v>16</v>
      </c>
      <c r="AH4" s="90"/>
      <c r="AI4" s="90">
        <v>17</v>
      </c>
      <c r="AJ4" s="90"/>
      <c r="AK4" s="90">
        <v>18</v>
      </c>
      <c r="AL4" s="90"/>
      <c r="AM4" s="90">
        <v>19</v>
      </c>
      <c r="AN4" s="90"/>
      <c r="AO4" s="90">
        <v>20</v>
      </c>
      <c r="AP4" s="90"/>
      <c r="AQ4" s="90">
        <v>21</v>
      </c>
      <c r="AR4" s="90"/>
      <c r="AS4" s="90">
        <v>22</v>
      </c>
      <c r="AT4" s="90"/>
      <c r="AU4" s="7" t="s">
        <v>4</v>
      </c>
      <c r="AV4" s="7" t="s">
        <v>5</v>
      </c>
      <c r="AW4" s="7"/>
      <c r="AX4" s="7" t="s">
        <v>6</v>
      </c>
      <c r="AY4" s="7" t="s">
        <v>7</v>
      </c>
      <c r="BA4" s="7" t="s">
        <v>1</v>
      </c>
      <c r="BB4" s="7" t="s">
        <v>4</v>
      </c>
      <c r="BC4" s="7" t="s">
        <v>5</v>
      </c>
      <c r="BD4" s="7" t="s">
        <v>6</v>
      </c>
      <c r="BE4" s="7" t="s">
        <v>7</v>
      </c>
      <c r="BQ4" s="8" t="s">
        <v>2</v>
      </c>
      <c r="BR4" s="7"/>
      <c r="BS4" s="7" t="s">
        <v>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</row>
    <row r="5" spans="2:168" x14ac:dyDescent="0.2">
      <c r="B5" s="10" t="s">
        <v>41</v>
      </c>
      <c r="C5" s="11">
        <v>35</v>
      </c>
      <c r="D5" s="12"/>
      <c r="E5" s="11">
        <v>6</v>
      </c>
      <c r="F5" s="12"/>
      <c r="G5" s="11"/>
      <c r="H5" s="12"/>
      <c r="I5" s="11">
        <v>43</v>
      </c>
      <c r="J5" s="12"/>
      <c r="K5" s="80"/>
      <c r="L5" s="81"/>
      <c r="M5" s="11">
        <v>25</v>
      </c>
      <c r="N5" s="12"/>
      <c r="O5" s="11">
        <v>23</v>
      </c>
      <c r="P5" s="12"/>
      <c r="Q5" s="11">
        <v>26</v>
      </c>
      <c r="R5" s="12"/>
      <c r="S5" s="11">
        <v>24</v>
      </c>
      <c r="T5" s="12"/>
      <c r="U5" s="11">
        <v>0</v>
      </c>
      <c r="V5" s="12"/>
      <c r="W5" s="11">
        <v>5</v>
      </c>
      <c r="X5" s="12"/>
      <c r="Y5" s="11">
        <v>12</v>
      </c>
      <c r="Z5" s="12"/>
      <c r="AA5" s="80"/>
      <c r="AB5" s="81"/>
      <c r="AC5" s="11">
        <v>1</v>
      </c>
      <c r="AD5" s="12"/>
      <c r="AE5" s="11">
        <v>96</v>
      </c>
      <c r="AF5" s="12" t="s">
        <v>108</v>
      </c>
      <c r="AG5" s="11"/>
      <c r="AH5" s="12"/>
      <c r="AI5" s="11"/>
      <c r="AJ5" s="12"/>
      <c r="AK5" s="65"/>
      <c r="AL5" s="66"/>
      <c r="AM5" s="65">
        <v>23</v>
      </c>
      <c r="AN5" s="66"/>
      <c r="AO5" s="11"/>
      <c r="AP5" s="12"/>
      <c r="AQ5" s="11"/>
      <c r="AR5" s="12"/>
      <c r="AS5" s="11"/>
      <c r="AT5" s="12"/>
      <c r="AU5" s="15">
        <f t="shared" ref="AU5:AU31" si="0">SUM(BR5,BV5,BZ5,CD5,CH5,CL5,CP5,CT5,CX5,DB5,DF5,DJ5,DN5,DR5,DV5,DZ5,ED5,EH5,EL5,EP5,ET5,EX5)</f>
        <v>13</v>
      </c>
      <c r="AV5" s="14">
        <f t="shared" ref="AV5:AV31" si="1">SUM(C5,E5,G5,I5,K5,M5,O5,Q5,S5,U5,W5,Y5,AA5,AC5,AE5,AG5,AI5,AK5,AM5,AO5,AQ5,AS5)</f>
        <v>319</v>
      </c>
      <c r="AW5" s="14">
        <f t="shared" ref="AW5:AW31" si="2">SUM(BT5,BX5,CB5,CF5,CJ5,CN5,CR5,CV5,CZ5,DD5,DH5,DL5,DP5,DT5,DX5,EB5,EF5,EJ5,EN5,ER5,EV5,EZ5)</f>
        <v>1</v>
      </c>
      <c r="AX5" s="14">
        <f t="shared" ref="AX5:AX24" si="3">VALUE(AW5)</f>
        <v>1</v>
      </c>
      <c r="AY5" s="16">
        <f t="shared" ref="AY5:AY24" si="4">AV5/(AU5-AX5)</f>
        <v>26.583333333333332</v>
      </c>
      <c r="BA5" s="10" t="str">
        <f>B8</f>
        <v>Ollie Maitland</v>
      </c>
      <c r="BB5" s="15">
        <f>AU8</f>
        <v>16</v>
      </c>
      <c r="BC5" s="14">
        <f>AV8</f>
        <v>183</v>
      </c>
      <c r="BD5" s="14">
        <f>AX8</f>
        <v>1</v>
      </c>
      <c r="BE5" s="16">
        <f>AY8</f>
        <v>12.2</v>
      </c>
      <c r="BQ5" s="13" t="str">
        <f t="shared" ref="BQ5:BQ31" si="5">IF((ISBLANK(C5)),"0","1")</f>
        <v>1</v>
      </c>
      <c r="BR5" s="14">
        <f t="shared" ref="BR5:BR17" si="6">VALUE(BQ5)</f>
        <v>1</v>
      </c>
      <c r="BS5" s="14" t="str">
        <f t="shared" ref="BS5:BS31" si="7">IF(D5="*","1","0")</f>
        <v>0</v>
      </c>
      <c r="BT5" s="14">
        <f t="shared" ref="BT5:BT17" si="8">VALUE(BS5)</f>
        <v>0</v>
      </c>
      <c r="BU5" s="13" t="str">
        <f t="shared" ref="BU5:BU31" si="9">IF((ISBLANK(E5)),"0","1")</f>
        <v>1</v>
      </c>
      <c r="BV5" s="14">
        <f t="shared" ref="BV5:BV17" si="10">VALUE(BU5)</f>
        <v>1</v>
      </c>
      <c r="BW5" s="14" t="str">
        <f t="shared" ref="BW5:BW31" si="11">IF(F5="*","1","0")</f>
        <v>0</v>
      </c>
      <c r="BX5" s="14">
        <f t="shared" ref="BX5:BX17" si="12">VALUE(BW5)</f>
        <v>0</v>
      </c>
      <c r="BY5" s="13" t="str">
        <f t="shared" ref="BY5:BY31" si="13">IF((ISBLANK(G5)),"0","1")</f>
        <v>0</v>
      </c>
      <c r="BZ5" s="14">
        <f t="shared" ref="BZ5:BZ17" si="14">VALUE(BY5)</f>
        <v>0</v>
      </c>
      <c r="CA5" s="14" t="str">
        <f t="shared" ref="CA5:CA31" si="15">IF(H5="*","1","0")</f>
        <v>0</v>
      </c>
      <c r="CB5" s="14">
        <f t="shared" ref="CB5:CB17" si="16">VALUE(CA5)</f>
        <v>0</v>
      </c>
      <c r="CC5" s="13" t="str">
        <f t="shared" ref="CC5:CC31" si="17">IF((ISBLANK(I5)),"0","1")</f>
        <v>1</v>
      </c>
      <c r="CD5" s="14">
        <f t="shared" ref="CD5:CD17" si="18">VALUE(CC5)</f>
        <v>1</v>
      </c>
      <c r="CE5" s="14" t="str">
        <f t="shared" ref="CE5:CE31" si="19">IF(J5="*","1","0")</f>
        <v>0</v>
      </c>
      <c r="CF5" s="14">
        <f t="shared" ref="CF5:CF17" si="20">VALUE(CE5)</f>
        <v>0</v>
      </c>
      <c r="CG5" s="13" t="str">
        <f t="shared" ref="CG5:CG31" si="21">IF((ISBLANK(K5)),"0","1")</f>
        <v>0</v>
      </c>
      <c r="CH5" s="14">
        <f t="shared" ref="CH5:CH17" si="22">VALUE(CG5)</f>
        <v>0</v>
      </c>
      <c r="CI5" s="14" t="str">
        <f t="shared" ref="CI5:CI31" si="23">IF(L5="*","1","0")</f>
        <v>0</v>
      </c>
      <c r="CJ5" s="14">
        <f t="shared" ref="CJ5:CJ17" si="24">VALUE(CI5)</f>
        <v>0</v>
      </c>
      <c r="CK5" s="13" t="str">
        <f t="shared" ref="CK5:CK31" si="25">IF((ISBLANK(M5)),"0","1")</f>
        <v>1</v>
      </c>
      <c r="CL5" s="14">
        <f t="shared" ref="CL5:CL17" si="26">VALUE(CK5)</f>
        <v>1</v>
      </c>
      <c r="CM5" s="14" t="str">
        <f t="shared" ref="CM5:CM31" si="27">IF(N5="*","1","0")</f>
        <v>0</v>
      </c>
      <c r="CN5" s="14">
        <f t="shared" ref="CN5:CN17" si="28">VALUE(CM5)</f>
        <v>0</v>
      </c>
      <c r="CO5" s="13" t="str">
        <f t="shared" ref="CO5:CO31" si="29">IF((ISBLANK(O5)),"0","1")</f>
        <v>1</v>
      </c>
      <c r="CP5" s="14">
        <f t="shared" ref="CP5:CP17" si="30">VALUE(CO5)</f>
        <v>1</v>
      </c>
      <c r="CQ5" s="14" t="str">
        <f t="shared" ref="CQ5:CQ31" si="31">IF(P5="*","1","0")</f>
        <v>0</v>
      </c>
      <c r="CR5" s="14">
        <f t="shared" ref="CR5:CR17" si="32">VALUE(CQ5)</f>
        <v>0</v>
      </c>
      <c r="CS5" s="13" t="str">
        <f t="shared" ref="CS5:CS31" si="33">IF((ISBLANK(Q5)),"0","1")</f>
        <v>1</v>
      </c>
      <c r="CT5" s="14">
        <f t="shared" ref="CT5:CT17" si="34">VALUE(CS5)</f>
        <v>1</v>
      </c>
      <c r="CU5" s="14" t="str">
        <f t="shared" ref="CU5:CU31" si="35">IF(R5="*","1","0")</f>
        <v>0</v>
      </c>
      <c r="CV5" s="14">
        <f t="shared" ref="CV5:CV17" si="36">VALUE(CU5)</f>
        <v>0</v>
      </c>
      <c r="CW5" s="13" t="str">
        <f t="shared" ref="CW5:CW31" si="37">IF((ISBLANK(S5)),"0","1")</f>
        <v>1</v>
      </c>
      <c r="CX5" s="14">
        <f t="shared" ref="CX5:CX17" si="38">VALUE(CW5)</f>
        <v>1</v>
      </c>
      <c r="CY5" s="14" t="str">
        <f t="shared" ref="CY5:CY31" si="39">IF(T5="*","1","0")</f>
        <v>0</v>
      </c>
      <c r="CZ5" s="14">
        <f t="shared" ref="CZ5:CZ17" si="40">VALUE(CY5)</f>
        <v>0</v>
      </c>
      <c r="DA5" s="13" t="str">
        <f t="shared" ref="DA5:DA31" si="41">IF((ISBLANK(U5)),"0","1")</f>
        <v>1</v>
      </c>
      <c r="DB5" s="14">
        <f t="shared" ref="DB5:DB17" si="42">VALUE(DA5)</f>
        <v>1</v>
      </c>
      <c r="DC5" s="14" t="str">
        <f t="shared" ref="DC5:DC31" si="43">IF(V5="*","1","0")</f>
        <v>0</v>
      </c>
      <c r="DD5" s="14">
        <f t="shared" ref="DD5:DD17" si="44">VALUE(DC5)</f>
        <v>0</v>
      </c>
      <c r="DE5" s="13" t="str">
        <f t="shared" ref="DE5:DE31" si="45">IF((ISBLANK(W5)),"0","1")</f>
        <v>1</v>
      </c>
      <c r="DF5" s="14">
        <f t="shared" ref="DF5:DF17" si="46">VALUE(DE5)</f>
        <v>1</v>
      </c>
      <c r="DG5" s="14" t="str">
        <f t="shared" ref="DG5:DG31" si="47">IF(X5="*","1","0")</f>
        <v>0</v>
      </c>
      <c r="DH5" s="14">
        <f t="shared" ref="DH5:DH17" si="48">VALUE(DG5)</f>
        <v>0</v>
      </c>
      <c r="DI5" s="13" t="str">
        <f t="shared" ref="DI5:DI31" si="49">IF((ISBLANK(Y5)),"0","1")</f>
        <v>1</v>
      </c>
      <c r="DJ5" s="14">
        <f t="shared" ref="DJ5:DJ17" si="50">VALUE(DI5)</f>
        <v>1</v>
      </c>
      <c r="DK5" s="14" t="str">
        <f t="shared" ref="DK5:DK31" si="51">IF(Z5="*","1","0")</f>
        <v>0</v>
      </c>
      <c r="DL5" s="14">
        <f t="shared" ref="DL5:DL17" si="52">VALUE(DK5)</f>
        <v>0</v>
      </c>
      <c r="DM5" s="13" t="str">
        <f t="shared" ref="DM5:DM31" si="53">IF((ISBLANK(AA5)),"0","1")</f>
        <v>0</v>
      </c>
      <c r="DN5" s="14">
        <f t="shared" ref="DN5:DN17" si="54">VALUE(DM5)</f>
        <v>0</v>
      </c>
      <c r="DO5" s="14" t="str">
        <f t="shared" ref="DO5:DO31" si="55">IF(AB5="*","1","0")</f>
        <v>0</v>
      </c>
      <c r="DP5" s="14">
        <f t="shared" ref="DP5:DP17" si="56">VALUE(DO5)</f>
        <v>0</v>
      </c>
      <c r="DQ5" s="13" t="str">
        <f t="shared" ref="DQ5:DQ31" si="57">IF((ISBLANK(AC5)),"0","1")</f>
        <v>1</v>
      </c>
      <c r="DR5" s="14">
        <f t="shared" ref="DR5:DR17" si="58">VALUE(DQ5)</f>
        <v>1</v>
      </c>
      <c r="DS5" s="14" t="str">
        <f t="shared" ref="DS5:DS31" si="59">IF(AD5="*","1","0")</f>
        <v>0</v>
      </c>
      <c r="DT5" s="14">
        <f t="shared" ref="DT5:DT17" si="60">VALUE(DS5)</f>
        <v>0</v>
      </c>
      <c r="DU5" s="13" t="str">
        <f t="shared" ref="DU5:DU31" si="61">IF((ISBLANK(AE5)),"0","1")</f>
        <v>1</v>
      </c>
      <c r="DV5" s="14">
        <f t="shared" ref="DV5:DV17" si="62">VALUE(DU5)</f>
        <v>1</v>
      </c>
      <c r="DW5" s="14" t="str">
        <f t="shared" ref="DW5:DW31" si="63">IF(AF5="*","1","0")</f>
        <v>1</v>
      </c>
      <c r="DX5" s="14">
        <f t="shared" ref="DX5:DX17" si="64">VALUE(DW5)</f>
        <v>1</v>
      </c>
      <c r="DY5" s="13" t="str">
        <f t="shared" ref="DY5:DY31" si="65">IF((ISBLANK(AG5)),"0","1")</f>
        <v>0</v>
      </c>
      <c r="DZ5" s="14">
        <f t="shared" ref="DZ5:DZ17" si="66">VALUE(DY5)</f>
        <v>0</v>
      </c>
      <c r="EA5" s="14" t="str">
        <f t="shared" ref="EA5:EA31" si="67">IF(AH5="*","1","0")</f>
        <v>0</v>
      </c>
      <c r="EB5" s="14">
        <f t="shared" ref="EB5:EB17" si="68">VALUE(EA5)</f>
        <v>0</v>
      </c>
      <c r="EC5" s="13" t="str">
        <f t="shared" ref="EC5:EC31" si="69">IF((ISBLANK(AI5)),"0","1")</f>
        <v>0</v>
      </c>
      <c r="ED5" s="14">
        <f t="shared" ref="ED5:ED17" si="70">VALUE(EC5)</f>
        <v>0</v>
      </c>
      <c r="EE5" s="14" t="str">
        <f t="shared" ref="EE5:EE31" si="71">IF(AJ5="*","1","0")</f>
        <v>0</v>
      </c>
      <c r="EF5" s="14">
        <f t="shared" ref="EF5:EF17" si="72">VALUE(EE5)</f>
        <v>0</v>
      </c>
      <c r="EG5" s="13" t="str">
        <f t="shared" ref="EG5:EG31" si="73">IF((ISBLANK(AK5)),"0","1")</f>
        <v>0</v>
      </c>
      <c r="EH5" s="14">
        <f t="shared" ref="EH5:EH17" si="74">VALUE(EG5)</f>
        <v>0</v>
      </c>
      <c r="EI5" s="14" t="str">
        <f t="shared" ref="EI5:EI31" si="75">IF(AL5="*","1","0")</f>
        <v>0</v>
      </c>
      <c r="EJ5" s="14">
        <f t="shared" ref="EJ5:EJ17" si="76">VALUE(EI5)</f>
        <v>0</v>
      </c>
      <c r="EK5" s="13" t="str">
        <f t="shared" ref="EK5:EK31" si="77">IF((ISBLANK(AM5)),"0","1")</f>
        <v>1</v>
      </c>
      <c r="EL5" s="14">
        <f t="shared" ref="EL5:EL17" si="78">VALUE(EK5)</f>
        <v>1</v>
      </c>
      <c r="EM5" s="14" t="str">
        <f t="shared" ref="EM5:EM31" si="79">IF(AN5="*","1","0")</f>
        <v>0</v>
      </c>
      <c r="EN5" s="14">
        <f t="shared" ref="EN5:EN17" si="80">VALUE(EM5)</f>
        <v>0</v>
      </c>
      <c r="EO5" s="13" t="str">
        <f t="shared" ref="EO5:EO31" si="81">IF((ISBLANK(AO5)),"0","1")</f>
        <v>0</v>
      </c>
      <c r="EP5" s="14">
        <f t="shared" ref="EP5:EP17" si="82">VALUE(EO5)</f>
        <v>0</v>
      </c>
      <c r="EQ5" s="14" t="str">
        <f t="shared" ref="EQ5:EQ31" si="83">IF(AP5="*","1","0")</f>
        <v>0</v>
      </c>
      <c r="ER5" s="14">
        <f t="shared" ref="ER5:ER17" si="84">VALUE(EQ5)</f>
        <v>0</v>
      </c>
      <c r="ES5" s="13" t="str">
        <f t="shared" ref="ES5:ES31" si="85">IF((ISBLANK(AQ5)),"0","1")</f>
        <v>0</v>
      </c>
      <c r="ET5" s="14">
        <f t="shared" ref="ET5:ET17" si="86">VALUE(ES5)</f>
        <v>0</v>
      </c>
      <c r="EU5" s="14" t="str">
        <f t="shared" ref="EU5:EU31" si="87">IF(AR5="*","1","0")</f>
        <v>0</v>
      </c>
      <c r="EV5" s="14">
        <f t="shared" ref="EV5:EV17" si="88">VALUE(EU5)</f>
        <v>0</v>
      </c>
      <c r="EW5" s="13" t="str">
        <f t="shared" ref="EW5:EW31" si="89">IF((ISBLANK(AS5)),"0","1")</f>
        <v>0</v>
      </c>
      <c r="EX5" s="14">
        <f t="shared" ref="EX5:EX17" si="90">VALUE(EW5)</f>
        <v>0</v>
      </c>
      <c r="EY5" s="14" t="str">
        <f t="shared" ref="EY5:EY31" si="91">IF(AT5="*","1","0")</f>
        <v>0</v>
      </c>
      <c r="EZ5" s="14">
        <f t="shared" ref="EZ5:EZ17" si="92">VALUE(EY5)</f>
        <v>0</v>
      </c>
    </row>
    <row r="6" spans="2:168" x14ac:dyDescent="0.2">
      <c r="B6" s="10" t="s">
        <v>111</v>
      </c>
      <c r="C6" s="17">
        <v>33</v>
      </c>
      <c r="D6" s="18"/>
      <c r="E6" s="17">
        <v>9</v>
      </c>
      <c r="F6" s="19"/>
      <c r="G6" s="17">
        <v>50</v>
      </c>
      <c r="H6" s="19"/>
      <c r="I6" s="17"/>
      <c r="J6" s="19"/>
      <c r="K6" s="82"/>
      <c r="L6" s="83"/>
      <c r="M6" s="17"/>
      <c r="N6" s="19"/>
      <c r="O6" s="17"/>
      <c r="P6" s="19"/>
      <c r="Q6" s="17"/>
      <c r="R6" s="19"/>
      <c r="S6" s="17"/>
      <c r="T6" s="19"/>
      <c r="U6" s="17"/>
      <c r="V6" s="19"/>
      <c r="W6" s="17"/>
      <c r="X6" s="19"/>
      <c r="Y6" s="17"/>
      <c r="Z6" s="19"/>
      <c r="AA6" s="82"/>
      <c r="AB6" s="83"/>
      <c r="AC6" s="17"/>
      <c r="AD6" s="19"/>
      <c r="AE6" s="17"/>
      <c r="AF6" s="19"/>
      <c r="AG6" s="17"/>
      <c r="AH6" s="19"/>
      <c r="AI6" s="17"/>
      <c r="AJ6" s="19"/>
      <c r="AK6" s="67"/>
      <c r="AL6" s="68"/>
      <c r="AM6" s="67"/>
      <c r="AN6" s="68"/>
      <c r="AO6" s="17"/>
      <c r="AP6" s="19"/>
      <c r="AQ6" s="17"/>
      <c r="AR6" s="19"/>
      <c r="AS6" s="17"/>
      <c r="AT6" s="19"/>
      <c r="AU6" s="15">
        <f t="shared" si="0"/>
        <v>3</v>
      </c>
      <c r="AV6" s="14">
        <f t="shared" si="1"/>
        <v>92</v>
      </c>
      <c r="AW6" s="14">
        <f t="shared" si="2"/>
        <v>0</v>
      </c>
      <c r="AX6" s="14">
        <f t="shared" si="3"/>
        <v>0</v>
      </c>
      <c r="AY6" s="16">
        <f t="shared" si="4"/>
        <v>30.666666666666668</v>
      </c>
      <c r="BA6" s="10" t="str">
        <f>B5</f>
        <v>Chris Allan</v>
      </c>
      <c r="BB6" s="15">
        <f>AU5</f>
        <v>13</v>
      </c>
      <c r="BC6" s="14">
        <f>AV5</f>
        <v>319</v>
      </c>
      <c r="BD6" s="14">
        <f>AX5</f>
        <v>1</v>
      </c>
      <c r="BE6" s="16">
        <f>AY5</f>
        <v>26.583333333333332</v>
      </c>
      <c r="BQ6" s="13" t="str">
        <f t="shared" si="5"/>
        <v>1</v>
      </c>
      <c r="BR6" s="14">
        <f t="shared" si="6"/>
        <v>1</v>
      </c>
      <c r="BS6" s="14" t="str">
        <f t="shared" si="7"/>
        <v>0</v>
      </c>
      <c r="BT6" s="14">
        <f t="shared" si="8"/>
        <v>0</v>
      </c>
      <c r="BU6" s="13" t="str">
        <f t="shared" si="9"/>
        <v>1</v>
      </c>
      <c r="BV6" s="14">
        <f t="shared" si="10"/>
        <v>1</v>
      </c>
      <c r="BW6" s="14" t="str">
        <f t="shared" si="11"/>
        <v>0</v>
      </c>
      <c r="BX6" s="14">
        <f t="shared" si="12"/>
        <v>0</v>
      </c>
      <c r="BY6" s="13" t="str">
        <f t="shared" si="13"/>
        <v>1</v>
      </c>
      <c r="BZ6" s="14">
        <f t="shared" si="14"/>
        <v>1</v>
      </c>
      <c r="CA6" s="14" t="str">
        <f t="shared" si="15"/>
        <v>0</v>
      </c>
      <c r="CB6" s="14">
        <f t="shared" si="16"/>
        <v>0</v>
      </c>
      <c r="CC6" s="13" t="str">
        <f t="shared" si="17"/>
        <v>0</v>
      </c>
      <c r="CD6" s="14">
        <f t="shared" si="18"/>
        <v>0</v>
      </c>
      <c r="CE6" s="14" t="str">
        <f t="shared" si="19"/>
        <v>0</v>
      </c>
      <c r="CF6" s="14">
        <f t="shared" si="20"/>
        <v>0</v>
      </c>
      <c r="CG6" s="13" t="str">
        <f t="shared" si="21"/>
        <v>0</v>
      </c>
      <c r="CH6" s="14">
        <f t="shared" si="22"/>
        <v>0</v>
      </c>
      <c r="CI6" s="14" t="str">
        <f t="shared" si="23"/>
        <v>0</v>
      </c>
      <c r="CJ6" s="14">
        <f t="shared" si="24"/>
        <v>0</v>
      </c>
      <c r="CK6" s="13" t="str">
        <f t="shared" si="25"/>
        <v>0</v>
      </c>
      <c r="CL6" s="14">
        <f t="shared" si="26"/>
        <v>0</v>
      </c>
      <c r="CM6" s="14" t="str">
        <f t="shared" si="27"/>
        <v>0</v>
      </c>
      <c r="CN6" s="14">
        <f t="shared" si="28"/>
        <v>0</v>
      </c>
      <c r="CO6" s="13" t="str">
        <f t="shared" si="29"/>
        <v>0</v>
      </c>
      <c r="CP6" s="14">
        <f t="shared" si="30"/>
        <v>0</v>
      </c>
      <c r="CQ6" s="14" t="str">
        <f t="shared" si="31"/>
        <v>0</v>
      </c>
      <c r="CR6" s="14">
        <f t="shared" si="32"/>
        <v>0</v>
      </c>
      <c r="CS6" s="13" t="str">
        <f t="shared" si="33"/>
        <v>0</v>
      </c>
      <c r="CT6" s="14">
        <f t="shared" si="34"/>
        <v>0</v>
      </c>
      <c r="CU6" s="14" t="str">
        <f t="shared" si="35"/>
        <v>0</v>
      </c>
      <c r="CV6" s="14">
        <f t="shared" si="36"/>
        <v>0</v>
      </c>
      <c r="CW6" s="13" t="str">
        <f t="shared" si="37"/>
        <v>0</v>
      </c>
      <c r="CX6" s="14">
        <f t="shared" si="38"/>
        <v>0</v>
      </c>
      <c r="CY6" s="14" t="str">
        <f t="shared" si="39"/>
        <v>0</v>
      </c>
      <c r="CZ6" s="14">
        <f t="shared" si="40"/>
        <v>0</v>
      </c>
      <c r="DA6" s="13" t="str">
        <f t="shared" si="41"/>
        <v>0</v>
      </c>
      <c r="DB6" s="14">
        <f t="shared" si="42"/>
        <v>0</v>
      </c>
      <c r="DC6" s="14" t="str">
        <f t="shared" si="43"/>
        <v>0</v>
      </c>
      <c r="DD6" s="14">
        <f t="shared" si="44"/>
        <v>0</v>
      </c>
      <c r="DE6" s="13" t="str">
        <f t="shared" si="45"/>
        <v>0</v>
      </c>
      <c r="DF6" s="14">
        <f t="shared" si="46"/>
        <v>0</v>
      </c>
      <c r="DG6" s="14" t="str">
        <f t="shared" si="47"/>
        <v>0</v>
      </c>
      <c r="DH6" s="14">
        <f t="shared" si="48"/>
        <v>0</v>
      </c>
      <c r="DI6" s="13" t="str">
        <f t="shared" si="49"/>
        <v>0</v>
      </c>
      <c r="DJ6" s="14">
        <f t="shared" si="50"/>
        <v>0</v>
      </c>
      <c r="DK6" s="14" t="str">
        <f t="shared" si="51"/>
        <v>0</v>
      </c>
      <c r="DL6" s="14">
        <f t="shared" si="52"/>
        <v>0</v>
      </c>
      <c r="DM6" s="13" t="str">
        <f t="shared" si="53"/>
        <v>0</v>
      </c>
      <c r="DN6" s="14">
        <f t="shared" si="54"/>
        <v>0</v>
      </c>
      <c r="DO6" s="14" t="str">
        <f t="shared" si="55"/>
        <v>0</v>
      </c>
      <c r="DP6" s="14">
        <f t="shared" si="56"/>
        <v>0</v>
      </c>
      <c r="DQ6" s="13" t="str">
        <f t="shared" si="57"/>
        <v>0</v>
      </c>
      <c r="DR6" s="14">
        <f t="shared" si="58"/>
        <v>0</v>
      </c>
      <c r="DS6" s="14" t="str">
        <f t="shared" si="59"/>
        <v>0</v>
      </c>
      <c r="DT6" s="14">
        <f t="shared" si="60"/>
        <v>0</v>
      </c>
      <c r="DU6" s="13" t="str">
        <f t="shared" si="61"/>
        <v>0</v>
      </c>
      <c r="DV6" s="14">
        <f t="shared" si="62"/>
        <v>0</v>
      </c>
      <c r="DW6" s="14" t="str">
        <f t="shared" si="63"/>
        <v>0</v>
      </c>
      <c r="DX6" s="14">
        <f t="shared" si="64"/>
        <v>0</v>
      </c>
      <c r="DY6" s="13" t="str">
        <f t="shared" si="65"/>
        <v>0</v>
      </c>
      <c r="DZ6" s="14">
        <f t="shared" si="66"/>
        <v>0</v>
      </c>
      <c r="EA6" s="14" t="str">
        <f t="shared" si="67"/>
        <v>0</v>
      </c>
      <c r="EB6" s="14">
        <f t="shared" si="68"/>
        <v>0</v>
      </c>
      <c r="EC6" s="13" t="str">
        <f t="shared" si="69"/>
        <v>0</v>
      </c>
      <c r="ED6" s="14">
        <f t="shared" si="70"/>
        <v>0</v>
      </c>
      <c r="EE6" s="14" t="str">
        <f t="shared" si="71"/>
        <v>0</v>
      </c>
      <c r="EF6" s="14">
        <f t="shared" si="72"/>
        <v>0</v>
      </c>
      <c r="EG6" s="13" t="str">
        <f t="shared" si="73"/>
        <v>0</v>
      </c>
      <c r="EH6" s="14">
        <f t="shared" si="74"/>
        <v>0</v>
      </c>
      <c r="EI6" s="14" t="str">
        <f t="shared" si="75"/>
        <v>0</v>
      </c>
      <c r="EJ6" s="14">
        <f t="shared" si="76"/>
        <v>0</v>
      </c>
      <c r="EK6" s="13" t="str">
        <f t="shared" si="77"/>
        <v>0</v>
      </c>
      <c r="EL6" s="14">
        <f t="shared" si="78"/>
        <v>0</v>
      </c>
      <c r="EM6" s="14" t="str">
        <f t="shared" si="79"/>
        <v>0</v>
      </c>
      <c r="EN6" s="14">
        <f t="shared" si="80"/>
        <v>0</v>
      </c>
      <c r="EO6" s="13" t="str">
        <f t="shared" si="81"/>
        <v>0</v>
      </c>
      <c r="EP6" s="14">
        <f t="shared" si="82"/>
        <v>0</v>
      </c>
      <c r="EQ6" s="14" t="str">
        <f t="shared" si="83"/>
        <v>0</v>
      </c>
      <c r="ER6" s="14">
        <f t="shared" si="84"/>
        <v>0</v>
      </c>
      <c r="ES6" s="13" t="str">
        <f t="shared" si="85"/>
        <v>0</v>
      </c>
      <c r="ET6" s="14">
        <f t="shared" si="86"/>
        <v>0</v>
      </c>
      <c r="EU6" s="14" t="str">
        <f t="shared" si="87"/>
        <v>0</v>
      </c>
      <c r="EV6" s="14">
        <f t="shared" si="88"/>
        <v>0</v>
      </c>
      <c r="EW6" s="13" t="str">
        <f t="shared" si="89"/>
        <v>0</v>
      </c>
      <c r="EX6" s="14">
        <f t="shared" si="90"/>
        <v>0</v>
      </c>
      <c r="EY6" s="14" t="str">
        <f t="shared" si="91"/>
        <v>0</v>
      </c>
      <c r="EZ6" s="14">
        <f t="shared" si="92"/>
        <v>0</v>
      </c>
    </row>
    <row r="7" spans="2:168" x14ac:dyDescent="0.2">
      <c r="B7" s="10" t="s">
        <v>112</v>
      </c>
      <c r="C7" s="17">
        <v>0</v>
      </c>
      <c r="D7" s="12"/>
      <c r="E7" s="17">
        <v>11</v>
      </c>
      <c r="F7" s="12" t="s">
        <v>108</v>
      </c>
      <c r="G7" s="17"/>
      <c r="H7" s="12"/>
      <c r="I7" s="17"/>
      <c r="J7" s="12"/>
      <c r="K7" s="82"/>
      <c r="L7" s="81"/>
      <c r="M7" s="17"/>
      <c r="N7" s="12"/>
      <c r="O7" s="17">
        <v>86</v>
      </c>
      <c r="P7" s="12"/>
      <c r="Q7" s="17"/>
      <c r="R7" s="12"/>
      <c r="S7" s="17">
        <v>43</v>
      </c>
      <c r="T7" s="12"/>
      <c r="U7" s="17">
        <v>95</v>
      </c>
      <c r="V7" s="12"/>
      <c r="W7" s="17">
        <v>58</v>
      </c>
      <c r="X7" s="12" t="s">
        <v>108</v>
      </c>
      <c r="Y7" s="17">
        <v>9</v>
      </c>
      <c r="Z7" s="12"/>
      <c r="AA7" s="82"/>
      <c r="AB7" s="81"/>
      <c r="AC7" s="17"/>
      <c r="AD7" s="12"/>
      <c r="AE7" s="17"/>
      <c r="AF7" s="12"/>
      <c r="AG7" s="17"/>
      <c r="AH7" s="12"/>
      <c r="AI7" s="17"/>
      <c r="AJ7" s="12"/>
      <c r="AK7" s="67"/>
      <c r="AL7" s="66"/>
      <c r="AM7" s="67"/>
      <c r="AN7" s="66"/>
      <c r="AO7" s="17"/>
      <c r="AP7" s="12"/>
      <c r="AQ7" s="17"/>
      <c r="AR7" s="12"/>
      <c r="AS7" s="17"/>
      <c r="AT7" s="12"/>
      <c r="AU7" s="15">
        <f t="shared" si="0"/>
        <v>7</v>
      </c>
      <c r="AV7" s="14">
        <f t="shared" si="1"/>
        <v>302</v>
      </c>
      <c r="AW7" s="14">
        <f t="shared" si="2"/>
        <v>2</v>
      </c>
      <c r="AX7" s="14">
        <f t="shared" si="3"/>
        <v>2</v>
      </c>
      <c r="AY7" s="16">
        <f t="shared" si="4"/>
        <v>60.4</v>
      </c>
      <c r="BA7" s="10" t="str">
        <f>B11</f>
        <v>Aqash Aurangzeb</v>
      </c>
      <c r="BB7" s="15">
        <f>AU11</f>
        <v>11</v>
      </c>
      <c r="BC7" s="14">
        <f>AV11</f>
        <v>113</v>
      </c>
      <c r="BD7" s="14">
        <f>AX11</f>
        <v>0</v>
      </c>
      <c r="BE7" s="16">
        <f>AY11</f>
        <v>10.272727272727273</v>
      </c>
      <c r="BQ7" s="13" t="str">
        <f t="shared" si="5"/>
        <v>1</v>
      </c>
      <c r="BR7" s="14">
        <f t="shared" si="6"/>
        <v>1</v>
      </c>
      <c r="BS7" s="14" t="str">
        <f t="shared" si="7"/>
        <v>0</v>
      </c>
      <c r="BT7" s="14">
        <f t="shared" si="8"/>
        <v>0</v>
      </c>
      <c r="BU7" s="13" t="str">
        <f t="shared" si="9"/>
        <v>1</v>
      </c>
      <c r="BV7" s="14">
        <f t="shared" si="10"/>
        <v>1</v>
      </c>
      <c r="BW7" s="14" t="str">
        <f t="shared" si="11"/>
        <v>1</v>
      </c>
      <c r="BX7" s="14">
        <f t="shared" si="12"/>
        <v>1</v>
      </c>
      <c r="BY7" s="13" t="str">
        <f t="shared" si="13"/>
        <v>0</v>
      </c>
      <c r="BZ7" s="14">
        <f t="shared" si="14"/>
        <v>0</v>
      </c>
      <c r="CA7" s="14" t="str">
        <f t="shared" si="15"/>
        <v>0</v>
      </c>
      <c r="CB7" s="14">
        <f t="shared" si="16"/>
        <v>0</v>
      </c>
      <c r="CC7" s="13" t="str">
        <f t="shared" si="17"/>
        <v>0</v>
      </c>
      <c r="CD7" s="14">
        <f t="shared" si="18"/>
        <v>0</v>
      </c>
      <c r="CE7" s="14" t="str">
        <f t="shared" si="19"/>
        <v>0</v>
      </c>
      <c r="CF7" s="14">
        <f t="shared" si="20"/>
        <v>0</v>
      </c>
      <c r="CG7" s="13" t="str">
        <f t="shared" si="21"/>
        <v>0</v>
      </c>
      <c r="CH7" s="14">
        <f t="shared" si="22"/>
        <v>0</v>
      </c>
      <c r="CI7" s="14" t="str">
        <f t="shared" si="23"/>
        <v>0</v>
      </c>
      <c r="CJ7" s="14">
        <f t="shared" si="24"/>
        <v>0</v>
      </c>
      <c r="CK7" s="13" t="str">
        <f t="shared" si="25"/>
        <v>0</v>
      </c>
      <c r="CL7" s="14">
        <f t="shared" si="26"/>
        <v>0</v>
      </c>
      <c r="CM7" s="14" t="str">
        <f t="shared" si="27"/>
        <v>0</v>
      </c>
      <c r="CN7" s="14">
        <f t="shared" si="28"/>
        <v>0</v>
      </c>
      <c r="CO7" s="13" t="str">
        <f t="shared" si="29"/>
        <v>1</v>
      </c>
      <c r="CP7" s="14">
        <f t="shared" si="30"/>
        <v>1</v>
      </c>
      <c r="CQ7" s="14" t="str">
        <f t="shared" si="31"/>
        <v>0</v>
      </c>
      <c r="CR7" s="14">
        <f t="shared" si="32"/>
        <v>0</v>
      </c>
      <c r="CS7" s="13" t="str">
        <f t="shared" si="33"/>
        <v>0</v>
      </c>
      <c r="CT7" s="14">
        <f t="shared" si="34"/>
        <v>0</v>
      </c>
      <c r="CU7" s="14" t="str">
        <f t="shared" si="35"/>
        <v>0</v>
      </c>
      <c r="CV7" s="14">
        <f t="shared" si="36"/>
        <v>0</v>
      </c>
      <c r="CW7" s="13" t="str">
        <f t="shared" si="37"/>
        <v>1</v>
      </c>
      <c r="CX7" s="14">
        <f t="shared" si="38"/>
        <v>1</v>
      </c>
      <c r="CY7" s="14" t="str">
        <f t="shared" si="39"/>
        <v>0</v>
      </c>
      <c r="CZ7" s="14">
        <f t="shared" si="40"/>
        <v>0</v>
      </c>
      <c r="DA7" s="13" t="str">
        <f t="shared" si="41"/>
        <v>1</v>
      </c>
      <c r="DB7" s="14">
        <f t="shared" si="42"/>
        <v>1</v>
      </c>
      <c r="DC7" s="14" t="str">
        <f t="shared" si="43"/>
        <v>0</v>
      </c>
      <c r="DD7" s="14">
        <f t="shared" si="44"/>
        <v>0</v>
      </c>
      <c r="DE7" s="13" t="str">
        <f t="shared" si="45"/>
        <v>1</v>
      </c>
      <c r="DF7" s="14">
        <f t="shared" si="46"/>
        <v>1</v>
      </c>
      <c r="DG7" s="14" t="str">
        <f t="shared" si="47"/>
        <v>1</v>
      </c>
      <c r="DH7" s="14">
        <f t="shared" si="48"/>
        <v>1</v>
      </c>
      <c r="DI7" s="13" t="str">
        <f t="shared" si="49"/>
        <v>1</v>
      </c>
      <c r="DJ7" s="14">
        <f t="shared" si="50"/>
        <v>1</v>
      </c>
      <c r="DK7" s="14" t="str">
        <f t="shared" si="51"/>
        <v>0</v>
      </c>
      <c r="DL7" s="14">
        <f t="shared" si="52"/>
        <v>0</v>
      </c>
      <c r="DM7" s="13" t="str">
        <f t="shared" si="53"/>
        <v>0</v>
      </c>
      <c r="DN7" s="14">
        <f t="shared" si="54"/>
        <v>0</v>
      </c>
      <c r="DO7" s="14" t="str">
        <f t="shared" si="55"/>
        <v>0</v>
      </c>
      <c r="DP7" s="14">
        <f t="shared" si="56"/>
        <v>0</v>
      </c>
      <c r="DQ7" s="13" t="str">
        <f t="shared" si="57"/>
        <v>0</v>
      </c>
      <c r="DR7" s="14">
        <f t="shared" si="58"/>
        <v>0</v>
      </c>
      <c r="DS7" s="14" t="str">
        <f t="shared" si="59"/>
        <v>0</v>
      </c>
      <c r="DT7" s="14">
        <f t="shared" si="60"/>
        <v>0</v>
      </c>
      <c r="DU7" s="13" t="str">
        <f t="shared" si="61"/>
        <v>0</v>
      </c>
      <c r="DV7" s="14">
        <f t="shared" si="62"/>
        <v>0</v>
      </c>
      <c r="DW7" s="14" t="str">
        <f t="shared" si="63"/>
        <v>0</v>
      </c>
      <c r="DX7" s="14">
        <f t="shared" si="64"/>
        <v>0</v>
      </c>
      <c r="DY7" s="13" t="str">
        <f t="shared" si="65"/>
        <v>0</v>
      </c>
      <c r="DZ7" s="14">
        <f t="shared" si="66"/>
        <v>0</v>
      </c>
      <c r="EA7" s="14" t="str">
        <f t="shared" si="67"/>
        <v>0</v>
      </c>
      <c r="EB7" s="14">
        <f t="shared" si="68"/>
        <v>0</v>
      </c>
      <c r="EC7" s="13" t="str">
        <f t="shared" si="69"/>
        <v>0</v>
      </c>
      <c r="ED7" s="14">
        <f t="shared" si="70"/>
        <v>0</v>
      </c>
      <c r="EE7" s="14" t="str">
        <f t="shared" si="71"/>
        <v>0</v>
      </c>
      <c r="EF7" s="14">
        <f t="shared" si="72"/>
        <v>0</v>
      </c>
      <c r="EG7" s="13" t="str">
        <f t="shared" si="73"/>
        <v>0</v>
      </c>
      <c r="EH7" s="14">
        <f t="shared" si="74"/>
        <v>0</v>
      </c>
      <c r="EI7" s="14" t="str">
        <f t="shared" si="75"/>
        <v>0</v>
      </c>
      <c r="EJ7" s="14">
        <f t="shared" si="76"/>
        <v>0</v>
      </c>
      <c r="EK7" s="13" t="str">
        <f t="shared" si="77"/>
        <v>0</v>
      </c>
      <c r="EL7" s="14">
        <f t="shared" si="78"/>
        <v>0</v>
      </c>
      <c r="EM7" s="14" t="str">
        <f t="shared" si="79"/>
        <v>0</v>
      </c>
      <c r="EN7" s="14">
        <f t="shared" si="80"/>
        <v>0</v>
      </c>
      <c r="EO7" s="13" t="str">
        <f t="shared" si="81"/>
        <v>0</v>
      </c>
      <c r="EP7" s="14">
        <f t="shared" si="82"/>
        <v>0</v>
      </c>
      <c r="EQ7" s="14" t="str">
        <f t="shared" si="83"/>
        <v>0</v>
      </c>
      <c r="ER7" s="14">
        <f t="shared" si="84"/>
        <v>0</v>
      </c>
      <c r="ES7" s="13" t="str">
        <f t="shared" si="85"/>
        <v>0</v>
      </c>
      <c r="ET7" s="14">
        <f t="shared" si="86"/>
        <v>0</v>
      </c>
      <c r="EU7" s="14" t="str">
        <f t="shared" si="87"/>
        <v>0</v>
      </c>
      <c r="EV7" s="14">
        <f t="shared" si="88"/>
        <v>0</v>
      </c>
      <c r="EW7" s="13" t="str">
        <f t="shared" si="89"/>
        <v>0</v>
      </c>
      <c r="EX7" s="14">
        <f t="shared" si="90"/>
        <v>0</v>
      </c>
      <c r="EY7" s="14" t="str">
        <f t="shared" si="91"/>
        <v>0</v>
      </c>
      <c r="EZ7" s="14">
        <f t="shared" si="92"/>
        <v>0</v>
      </c>
    </row>
    <row r="8" spans="2:168" x14ac:dyDescent="0.2">
      <c r="B8" s="10" t="s">
        <v>113</v>
      </c>
      <c r="C8" s="17">
        <v>1</v>
      </c>
      <c r="D8" s="12"/>
      <c r="E8" s="17">
        <v>9</v>
      </c>
      <c r="F8" s="12" t="s">
        <v>108</v>
      </c>
      <c r="G8" s="17">
        <v>32</v>
      </c>
      <c r="H8" s="12"/>
      <c r="I8" s="17">
        <v>5</v>
      </c>
      <c r="J8" s="12"/>
      <c r="K8" s="82"/>
      <c r="L8" s="81"/>
      <c r="M8" s="17">
        <v>2</v>
      </c>
      <c r="N8" s="12"/>
      <c r="O8" s="17">
        <v>27</v>
      </c>
      <c r="P8" s="12"/>
      <c r="Q8" s="17">
        <v>18</v>
      </c>
      <c r="R8" s="12"/>
      <c r="S8" s="17">
        <v>7</v>
      </c>
      <c r="T8" s="12"/>
      <c r="U8" s="17">
        <v>4</v>
      </c>
      <c r="V8" s="12"/>
      <c r="W8" s="17">
        <v>6</v>
      </c>
      <c r="X8" s="12"/>
      <c r="Y8" s="17">
        <v>6</v>
      </c>
      <c r="Z8" s="12"/>
      <c r="AA8" s="82"/>
      <c r="AB8" s="81"/>
      <c r="AC8" s="17">
        <v>13</v>
      </c>
      <c r="AD8" s="12"/>
      <c r="AE8" s="17">
        <v>6</v>
      </c>
      <c r="AF8" s="12"/>
      <c r="AG8" s="17"/>
      <c r="AH8" s="12"/>
      <c r="AI8" s="17">
        <v>31</v>
      </c>
      <c r="AJ8" s="12"/>
      <c r="AK8" s="67">
        <v>14</v>
      </c>
      <c r="AL8" s="66"/>
      <c r="AM8" s="67">
        <v>2</v>
      </c>
      <c r="AN8" s="66"/>
      <c r="AO8" s="17"/>
      <c r="AP8" s="12"/>
      <c r="AQ8" s="17"/>
      <c r="AR8" s="12"/>
      <c r="AS8" s="17"/>
      <c r="AT8" s="12"/>
      <c r="AU8" s="15">
        <f t="shared" si="0"/>
        <v>16</v>
      </c>
      <c r="AV8" s="14">
        <f t="shared" si="1"/>
        <v>183</v>
      </c>
      <c r="AW8" s="14">
        <f t="shared" si="2"/>
        <v>1</v>
      </c>
      <c r="AX8" s="14">
        <f t="shared" si="3"/>
        <v>1</v>
      </c>
      <c r="AY8" s="16">
        <f t="shared" si="4"/>
        <v>12.2</v>
      </c>
      <c r="BA8" s="10"/>
      <c r="BB8" s="15"/>
      <c r="BC8" s="14"/>
      <c r="BD8" s="14"/>
      <c r="BE8" s="16"/>
      <c r="BQ8" s="13" t="str">
        <f t="shared" si="5"/>
        <v>1</v>
      </c>
      <c r="BR8" s="14">
        <f t="shared" si="6"/>
        <v>1</v>
      </c>
      <c r="BS8" s="14" t="str">
        <f t="shared" si="7"/>
        <v>0</v>
      </c>
      <c r="BT8" s="14">
        <f t="shared" si="8"/>
        <v>0</v>
      </c>
      <c r="BU8" s="13" t="str">
        <f t="shared" si="9"/>
        <v>1</v>
      </c>
      <c r="BV8" s="14">
        <f t="shared" si="10"/>
        <v>1</v>
      </c>
      <c r="BW8" s="14" t="str">
        <f t="shared" si="11"/>
        <v>1</v>
      </c>
      <c r="BX8" s="14">
        <f t="shared" si="12"/>
        <v>1</v>
      </c>
      <c r="BY8" s="13" t="str">
        <f t="shared" si="13"/>
        <v>1</v>
      </c>
      <c r="BZ8" s="14">
        <f t="shared" si="14"/>
        <v>1</v>
      </c>
      <c r="CA8" s="14" t="str">
        <f t="shared" si="15"/>
        <v>0</v>
      </c>
      <c r="CB8" s="14">
        <f t="shared" si="16"/>
        <v>0</v>
      </c>
      <c r="CC8" s="13" t="str">
        <f t="shared" si="17"/>
        <v>1</v>
      </c>
      <c r="CD8" s="14">
        <f t="shared" si="18"/>
        <v>1</v>
      </c>
      <c r="CE8" s="14" t="str">
        <f t="shared" si="19"/>
        <v>0</v>
      </c>
      <c r="CF8" s="14">
        <f t="shared" si="20"/>
        <v>0</v>
      </c>
      <c r="CG8" s="13" t="str">
        <f t="shared" si="21"/>
        <v>0</v>
      </c>
      <c r="CH8" s="14">
        <f t="shared" si="22"/>
        <v>0</v>
      </c>
      <c r="CI8" s="14" t="str">
        <f t="shared" si="23"/>
        <v>0</v>
      </c>
      <c r="CJ8" s="14">
        <f t="shared" si="24"/>
        <v>0</v>
      </c>
      <c r="CK8" s="13" t="str">
        <f t="shared" si="25"/>
        <v>1</v>
      </c>
      <c r="CL8" s="14">
        <f t="shared" si="26"/>
        <v>1</v>
      </c>
      <c r="CM8" s="14" t="str">
        <f t="shared" si="27"/>
        <v>0</v>
      </c>
      <c r="CN8" s="14">
        <f t="shared" si="28"/>
        <v>0</v>
      </c>
      <c r="CO8" s="13" t="str">
        <f t="shared" si="29"/>
        <v>1</v>
      </c>
      <c r="CP8" s="14">
        <f t="shared" si="30"/>
        <v>1</v>
      </c>
      <c r="CQ8" s="14" t="str">
        <f t="shared" si="31"/>
        <v>0</v>
      </c>
      <c r="CR8" s="14">
        <f t="shared" si="32"/>
        <v>0</v>
      </c>
      <c r="CS8" s="13" t="str">
        <f t="shared" si="33"/>
        <v>1</v>
      </c>
      <c r="CT8" s="14">
        <f t="shared" si="34"/>
        <v>1</v>
      </c>
      <c r="CU8" s="14" t="str">
        <f t="shared" si="35"/>
        <v>0</v>
      </c>
      <c r="CV8" s="14">
        <f t="shared" si="36"/>
        <v>0</v>
      </c>
      <c r="CW8" s="13" t="str">
        <f t="shared" si="37"/>
        <v>1</v>
      </c>
      <c r="CX8" s="14">
        <f t="shared" si="38"/>
        <v>1</v>
      </c>
      <c r="CY8" s="14" t="str">
        <f t="shared" si="39"/>
        <v>0</v>
      </c>
      <c r="CZ8" s="14">
        <f t="shared" si="40"/>
        <v>0</v>
      </c>
      <c r="DA8" s="13" t="str">
        <f t="shared" si="41"/>
        <v>1</v>
      </c>
      <c r="DB8" s="14">
        <f t="shared" si="42"/>
        <v>1</v>
      </c>
      <c r="DC8" s="14" t="str">
        <f t="shared" si="43"/>
        <v>0</v>
      </c>
      <c r="DD8" s="14">
        <f t="shared" si="44"/>
        <v>0</v>
      </c>
      <c r="DE8" s="13" t="str">
        <f t="shared" si="45"/>
        <v>1</v>
      </c>
      <c r="DF8" s="14">
        <f t="shared" si="46"/>
        <v>1</v>
      </c>
      <c r="DG8" s="14" t="str">
        <f t="shared" si="47"/>
        <v>0</v>
      </c>
      <c r="DH8" s="14">
        <f t="shared" si="48"/>
        <v>0</v>
      </c>
      <c r="DI8" s="13" t="str">
        <f t="shared" si="49"/>
        <v>1</v>
      </c>
      <c r="DJ8" s="14">
        <f t="shared" si="50"/>
        <v>1</v>
      </c>
      <c r="DK8" s="14" t="str">
        <f t="shared" si="51"/>
        <v>0</v>
      </c>
      <c r="DL8" s="14">
        <f t="shared" si="52"/>
        <v>0</v>
      </c>
      <c r="DM8" s="13" t="str">
        <f t="shared" si="53"/>
        <v>0</v>
      </c>
      <c r="DN8" s="14">
        <f t="shared" si="54"/>
        <v>0</v>
      </c>
      <c r="DO8" s="14" t="str">
        <f t="shared" si="55"/>
        <v>0</v>
      </c>
      <c r="DP8" s="14">
        <f t="shared" si="56"/>
        <v>0</v>
      </c>
      <c r="DQ8" s="13" t="str">
        <f t="shared" si="57"/>
        <v>1</v>
      </c>
      <c r="DR8" s="14">
        <f t="shared" si="58"/>
        <v>1</v>
      </c>
      <c r="DS8" s="14" t="str">
        <f t="shared" si="59"/>
        <v>0</v>
      </c>
      <c r="DT8" s="14">
        <f t="shared" si="60"/>
        <v>0</v>
      </c>
      <c r="DU8" s="13" t="str">
        <f t="shared" si="61"/>
        <v>1</v>
      </c>
      <c r="DV8" s="14">
        <f t="shared" si="62"/>
        <v>1</v>
      </c>
      <c r="DW8" s="14" t="str">
        <f t="shared" si="63"/>
        <v>0</v>
      </c>
      <c r="DX8" s="14">
        <f t="shared" si="64"/>
        <v>0</v>
      </c>
      <c r="DY8" s="13" t="str">
        <f t="shared" si="65"/>
        <v>0</v>
      </c>
      <c r="DZ8" s="14">
        <f t="shared" si="66"/>
        <v>0</v>
      </c>
      <c r="EA8" s="14" t="str">
        <f t="shared" si="67"/>
        <v>0</v>
      </c>
      <c r="EB8" s="14">
        <f t="shared" si="68"/>
        <v>0</v>
      </c>
      <c r="EC8" s="13" t="str">
        <f t="shared" si="69"/>
        <v>1</v>
      </c>
      <c r="ED8" s="14">
        <f t="shared" si="70"/>
        <v>1</v>
      </c>
      <c r="EE8" s="14" t="str">
        <f t="shared" si="71"/>
        <v>0</v>
      </c>
      <c r="EF8" s="14">
        <f t="shared" si="72"/>
        <v>0</v>
      </c>
      <c r="EG8" s="13" t="str">
        <f t="shared" si="73"/>
        <v>1</v>
      </c>
      <c r="EH8" s="14">
        <f t="shared" si="74"/>
        <v>1</v>
      </c>
      <c r="EI8" s="14" t="str">
        <f t="shared" si="75"/>
        <v>0</v>
      </c>
      <c r="EJ8" s="14">
        <f t="shared" si="76"/>
        <v>0</v>
      </c>
      <c r="EK8" s="13" t="str">
        <f t="shared" si="77"/>
        <v>1</v>
      </c>
      <c r="EL8" s="14">
        <f t="shared" si="78"/>
        <v>1</v>
      </c>
      <c r="EM8" s="14" t="str">
        <f t="shared" si="79"/>
        <v>0</v>
      </c>
      <c r="EN8" s="14">
        <f t="shared" si="80"/>
        <v>0</v>
      </c>
      <c r="EO8" s="13" t="str">
        <f t="shared" si="81"/>
        <v>0</v>
      </c>
      <c r="EP8" s="14">
        <f t="shared" si="82"/>
        <v>0</v>
      </c>
      <c r="EQ8" s="14" t="str">
        <f t="shared" si="83"/>
        <v>0</v>
      </c>
      <c r="ER8" s="14">
        <f t="shared" si="84"/>
        <v>0</v>
      </c>
      <c r="ES8" s="13" t="str">
        <f t="shared" si="85"/>
        <v>0</v>
      </c>
      <c r="ET8" s="14">
        <f t="shared" si="86"/>
        <v>0</v>
      </c>
      <c r="EU8" s="14" t="str">
        <f t="shared" si="87"/>
        <v>0</v>
      </c>
      <c r="EV8" s="14">
        <f t="shared" si="88"/>
        <v>0</v>
      </c>
      <c r="EW8" s="13" t="str">
        <f t="shared" si="89"/>
        <v>0</v>
      </c>
      <c r="EX8" s="14">
        <f t="shared" si="90"/>
        <v>0</v>
      </c>
      <c r="EY8" s="14" t="str">
        <f t="shared" si="91"/>
        <v>0</v>
      </c>
      <c r="EZ8" s="14">
        <f t="shared" si="92"/>
        <v>0</v>
      </c>
    </row>
    <row r="9" spans="2:168" x14ac:dyDescent="0.2">
      <c r="B9" s="10" t="s">
        <v>114</v>
      </c>
      <c r="C9" s="17">
        <v>20</v>
      </c>
      <c r="D9" s="12"/>
      <c r="E9" s="17"/>
      <c r="F9" s="12"/>
      <c r="G9" s="17">
        <v>32</v>
      </c>
      <c r="H9" s="12"/>
      <c r="I9" s="17">
        <v>16</v>
      </c>
      <c r="J9" s="12"/>
      <c r="K9" s="82"/>
      <c r="L9" s="81"/>
      <c r="M9" s="17">
        <v>7</v>
      </c>
      <c r="N9" s="12"/>
      <c r="O9" s="17">
        <v>6</v>
      </c>
      <c r="P9" s="12"/>
      <c r="Q9" s="17"/>
      <c r="R9" s="12"/>
      <c r="S9" s="17">
        <v>26</v>
      </c>
      <c r="T9" s="12"/>
      <c r="U9" s="17">
        <v>0</v>
      </c>
      <c r="V9" s="12"/>
      <c r="W9" s="17"/>
      <c r="X9" s="12"/>
      <c r="Y9" s="17"/>
      <c r="Z9" s="12"/>
      <c r="AA9" s="82"/>
      <c r="AB9" s="81"/>
      <c r="AC9" s="17"/>
      <c r="AD9" s="12"/>
      <c r="AE9" s="17"/>
      <c r="AF9" s="12"/>
      <c r="AG9" s="17"/>
      <c r="AH9" s="12"/>
      <c r="AI9" s="17"/>
      <c r="AJ9" s="12"/>
      <c r="AK9" s="67"/>
      <c r="AL9" s="66"/>
      <c r="AM9" s="67"/>
      <c r="AN9" s="66"/>
      <c r="AO9" s="17"/>
      <c r="AP9" s="12"/>
      <c r="AQ9" s="17"/>
      <c r="AR9" s="12"/>
      <c r="AS9" s="17"/>
      <c r="AT9" s="12"/>
      <c r="AU9" s="15">
        <f t="shared" si="0"/>
        <v>7</v>
      </c>
      <c r="AV9" s="14">
        <f t="shared" si="1"/>
        <v>107</v>
      </c>
      <c r="AW9" s="14">
        <f t="shared" si="2"/>
        <v>0</v>
      </c>
      <c r="AX9" s="14">
        <f t="shared" si="3"/>
        <v>0</v>
      </c>
      <c r="AY9" s="16">
        <f t="shared" si="4"/>
        <v>15.285714285714286</v>
      </c>
      <c r="BB9" s="1"/>
      <c r="BQ9" s="13" t="str">
        <f t="shared" si="5"/>
        <v>1</v>
      </c>
      <c r="BR9" s="14">
        <f t="shared" si="6"/>
        <v>1</v>
      </c>
      <c r="BS9" s="14" t="str">
        <f t="shared" si="7"/>
        <v>0</v>
      </c>
      <c r="BT9" s="14">
        <f t="shared" si="8"/>
        <v>0</v>
      </c>
      <c r="BU9" s="13" t="str">
        <f t="shared" si="9"/>
        <v>0</v>
      </c>
      <c r="BV9" s="14">
        <f t="shared" si="10"/>
        <v>0</v>
      </c>
      <c r="BW9" s="14" t="str">
        <f t="shared" si="11"/>
        <v>0</v>
      </c>
      <c r="BX9" s="14">
        <f t="shared" si="12"/>
        <v>0</v>
      </c>
      <c r="BY9" s="13" t="str">
        <f t="shared" si="13"/>
        <v>1</v>
      </c>
      <c r="BZ9" s="14">
        <f t="shared" si="14"/>
        <v>1</v>
      </c>
      <c r="CA9" s="14" t="str">
        <f t="shared" si="15"/>
        <v>0</v>
      </c>
      <c r="CB9" s="14">
        <f t="shared" si="16"/>
        <v>0</v>
      </c>
      <c r="CC9" s="13" t="str">
        <f t="shared" si="17"/>
        <v>1</v>
      </c>
      <c r="CD9" s="14">
        <f t="shared" si="18"/>
        <v>1</v>
      </c>
      <c r="CE9" s="14" t="str">
        <f t="shared" si="19"/>
        <v>0</v>
      </c>
      <c r="CF9" s="14">
        <f t="shared" si="20"/>
        <v>0</v>
      </c>
      <c r="CG9" s="13" t="str">
        <f t="shared" si="21"/>
        <v>0</v>
      </c>
      <c r="CH9" s="14">
        <f t="shared" si="22"/>
        <v>0</v>
      </c>
      <c r="CI9" s="14" t="str">
        <f t="shared" si="23"/>
        <v>0</v>
      </c>
      <c r="CJ9" s="14">
        <f t="shared" si="24"/>
        <v>0</v>
      </c>
      <c r="CK9" s="13" t="str">
        <f t="shared" si="25"/>
        <v>1</v>
      </c>
      <c r="CL9" s="14">
        <f t="shared" si="26"/>
        <v>1</v>
      </c>
      <c r="CM9" s="14" t="str">
        <f t="shared" si="27"/>
        <v>0</v>
      </c>
      <c r="CN9" s="14">
        <f t="shared" si="28"/>
        <v>0</v>
      </c>
      <c r="CO9" s="13" t="str">
        <f t="shared" si="29"/>
        <v>1</v>
      </c>
      <c r="CP9" s="14">
        <f t="shared" si="30"/>
        <v>1</v>
      </c>
      <c r="CQ9" s="14" t="str">
        <f t="shared" si="31"/>
        <v>0</v>
      </c>
      <c r="CR9" s="14">
        <f t="shared" si="32"/>
        <v>0</v>
      </c>
      <c r="CS9" s="13" t="str">
        <f t="shared" si="33"/>
        <v>0</v>
      </c>
      <c r="CT9" s="14">
        <f t="shared" si="34"/>
        <v>0</v>
      </c>
      <c r="CU9" s="14" t="str">
        <f t="shared" si="35"/>
        <v>0</v>
      </c>
      <c r="CV9" s="14">
        <f t="shared" si="36"/>
        <v>0</v>
      </c>
      <c r="CW9" s="13" t="str">
        <f t="shared" si="37"/>
        <v>1</v>
      </c>
      <c r="CX9" s="14">
        <f t="shared" si="38"/>
        <v>1</v>
      </c>
      <c r="CY9" s="14" t="str">
        <f t="shared" si="39"/>
        <v>0</v>
      </c>
      <c r="CZ9" s="14">
        <f t="shared" si="40"/>
        <v>0</v>
      </c>
      <c r="DA9" s="13" t="str">
        <f t="shared" si="41"/>
        <v>1</v>
      </c>
      <c r="DB9" s="14">
        <f t="shared" si="42"/>
        <v>1</v>
      </c>
      <c r="DC9" s="14" t="str">
        <f t="shared" si="43"/>
        <v>0</v>
      </c>
      <c r="DD9" s="14">
        <f t="shared" si="44"/>
        <v>0</v>
      </c>
      <c r="DE9" s="13" t="str">
        <f t="shared" si="45"/>
        <v>0</v>
      </c>
      <c r="DF9" s="14">
        <f t="shared" si="46"/>
        <v>0</v>
      </c>
      <c r="DG9" s="14" t="str">
        <f t="shared" si="47"/>
        <v>0</v>
      </c>
      <c r="DH9" s="14">
        <f t="shared" si="48"/>
        <v>0</v>
      </c>
      <c r="DI9" s="13" t="str">
        <f t="shared" si="49"/>
        <v>0</v>
      </c>
      <c r="DJ9" s="14">
        <f t="shared" si="50"/>
        <v>0</v>
      </c>
      <c r="DK9" s="14" t="str">
        <f t="shared" si="51"/>
        <v>0</v>
      </c>
      <c r="DL9" s="14">
        <f t="shared" si="52"/>
        <v>0</v>
      </c>
      <c r="DM9" s="13" t="str">
        <f t="shared" si="53"/>
        <v>0</v>
      </c>
      <c r="DN9" s="14">
        <f t="shared" si="54"/>
        <v>0</v>
      </c>
      <c r="DO9" s="14" t="str">
        <f t="shared" si="55"/>
        <v>0</v>
      </c>
      <c r="DP9" s="14">
        <f t="shared" si="56"/>
        <v>0</v>
      </c>
      <c r="DQ9" s="13" t="str">
        <f t="shared" si="57"/>
        <v>0</v>
      </c>
      <c r="DR9" s="14">
        <f t="shared" si="58"/>
        <v>0</v>
      </c>
      <c r="DS9" s="14" t="str">
        <f t="shared" si="59"/>
        <v>0</v>
      </c>
      <c r="DT9" s="14">
        <f t="shared" si="60"/>
        <v>0</v>
      </c>
      <c r="DU9" s="13" t="str">
        <f t="shared" si="61"/>
        <v>0</v>
      </c>
      <c r="DV9" s="14">
        <f t="shared" si="62"/>
        <v>0</v>
      </c>
      <c r="DW9" s="14" t="str">
        <f t="shared" si="63"/>
        <v>0</v>
      </c>
      <c r="DX9" s="14">
        <f t="shared" si="64"/>
        <v>0</v>
      </c>
      <c r="DY9" s="13" t="str">
        <f t="shared" si="65"/>
        <v>0</v>
      </c>
      <c r="DZ9" s="14">
        <f t="shared" si="66"/>
        <v>0</v>
      </c>
      <c r="EA9" s="14" t="str">
        <f t="shared" si="67"/>
        <v>0</v>
      </c>
      <c r="EB9" s="14">
        <f t="shared" si="68"/>
        <v>0</v>
      </c>
      <c r="EC9" s="13" t="str">
        <f t="shared" si="69"/>
        <v>0</v>
      </c>
      <c r="ED9" s="14">
        <f t="shared" si="70"/>
        <v>0</v>
      </c>
      <c r="EE9" s="14" t="str">
        <f t="shared" si="71"/>
        <v>0</v>
      </c>
      <c r="EF9" s="14">
        <f t="shared" si="72"/>
        <v>0</v>
      </c>
      <c r="EG9" s="13" t="str">
        <f t="shared" si="73"/>
        <v>0</v>
      </c>
      <c r="EH9" s="14">
        <f t="shared" si="74"/>
        <v>0</v>
      </c>
      <c r="EI9" s="14" t="str">
        <f t="shared" si="75"/>
        <v>0</v>
      </c>
      <c r="EJ9" s="14">
        <f t="shared" si="76"/>
        <v>0</v>
      </c>
      <c r="EK9" s="13" t="str">
        <f t="shared" si="77"/>
        <v>0</v>
      </c>
      <c r="EL9" s="14">
        <f t="shared" si="78"/>
        <v>0</v>
      </c>
      <c r="EM9" s="14" t="str">
        <f t="shared" si="79"/>
        <v>0</v>
      </c>
      <c r="EN9" s="14">
        <f t="shared" si="80"/>
        <v>0</v>
      </c>
      <c r="EO9" s="13" t="str">
        <f t="shared" si="81"/>
        <v>0</v>
      </c>
      <c r="EP9" s="14">
        <f t="shared" si="82"/>
        <v>0</v>
      </c>
      <c r="EQ9" s="14" t="str">
        <f t="shared" si="83"/>
        <v>0</v>
      </c>
      <c r="ER9" s="14">
        <f t="shared" si="84"/>
        <v>0</v>
      </c>
      <c r="ES9" s="13" t="str">
        <f t="shared" si="85"/>
        <v>0</v>
      </c>
      <c r="ET9" s="14">
        <f t="shared" si="86"/>
        <v>0</v>
      </c>
      <c r="EU9" s="14" t="str">
        <f t="shared" si="87"/>
        <v>0</v>
      </c>
      <c r="EV9" s="14">
        <f t="shared" si="88"/>
        <v>0</v>
      </c>
      <c r="EW9" s="13" t="str">
        <f t="shared" si="89"/>
        <v>0</v>
      </c>
      <c r="EX9" s="14">
        <f t="shared" si="90"/>
        <v>0</v>
      </c>
      <c r="EY9" s="14" t="str">
        <f t="shared" si="91"/>
        <v>0</v>
      </c>
      <c r="EZ9" s="14">
        <f t="shared" si="92"/>
        <v>0</v>
      </c>
    </row>
    <row r="10" spans="2:168" x14ac:dyDescent="0.2">
      <c r="B10" s="10" t="s">
        <v>115</v>
      </c>
      <c r="C10" s="17">
        <v>4</v>
      </c>
      <c r="D10" s="12"/>
      <c r="E10" s="17"/>
      <c r="F10" s="12"/>
      <c r="G10" s="17">
        <v>6</v>
      </c>
      <c r="H10" s="12"/>
      <c r="I10" s="17"/>
      <c r="J10" s="12"/>
      <c r="K10" s="82"/>
      <c r="L10" s="81"/>
      <c r="M10" s="17">
        <v>10</v>
      </c>
      <c r="N10" s="12"/>
      <c r="O10" s="17">
        <v>0</v>
      </c>
      <c r="P10" s="12"/>
      <c r="Q10" s="17">
        <v>8</v>
      </c>
      <c r="R10" s="12"/>
      <c r="S10" s="17"/>
      <c r="T10" s="12"/>
      <c r="U10" s="17"/>
      <c r="V10" s="12"/>
      <c r="W10" s="17">
        <v>1</v>
      </c>
      <c r="X10" s="12"/>
      <c r="Y10" s="17"/>
      <c r="Z10" s="12"/>
      <c r="AA10" s="82"/>
      <c r="AB10" s="81"/>
      <c r="AC10" s="17">
        <v>21</v>
      </c>
      <c r="AD10" s="12"/>
      <c r="AE10" s="17"/>
      <c r="AF10" s="12"/>
      <c r="AG10" s="17"/>
      <c r="AH10" s="12"/>
      <c r="AI10" s="17">
        <v>7</v>
      </c>
      <c r="AJ10" s="12"/>
      <c r="AK10" s="67"/>
      <c r="AL10" s="66"/>
      <c r="AM10" s="67"/>
      <c r="AN10" s="66"/>
      <c r="AO10" s="17"/>
      <c r="AP10" s="12"/>
      <c r="AQ10" s="17"/>
      <c r="AR10" s="12"/>
      <c r="AS10" s="17"/>
      <c r="AT10" s="12"/>
      <c r="AU10" s="15">
        <f t="shared" si="0"/>
        <v>8</v>
      </c>
      <c r="AV10" s="14">
        <f t="shared" si="1"/>
        <v>57</v>
      </c>
      <c r="AW10" s="14">
        <f t="shared" si="2"/>
        <v>0</v>
      </c>
      <c r="AX10" s="14">
        <f t="shared" si="3"/>
        <v>0</v>
      </c>
      <c r="AY10" s="16">
        <f t="shared" si="4"/>
        <v>7.125</v>
      </c>
      <c r="BA10" s="9" t="s">
        <v>102</v>
      </c>
      <c r="BB10" s="9"/>
      <c r="BC10" s="9"/>
      <c r="BD10" s="9"/>
      <c r="BE10" s="9"/>
      <c r="BQ10" s="13" t="str">
        <f t="shared" si="5"/>
        <v>1</v>
      </c>
      <c r="BR10" s="14">
        <f t="shared" si="6"/>
        <v>1</v>
      </c>
      <c r="BS10" s="14" t="str">
        <f t="shared" si="7"/>
        <v>0</v>
      </c>
      <c r="BT10" s="14">
        <f t="shared" si="8"/>
        <v>0</v>
      </c>
      <c r="BU10" s="13" t="str">
        <f t="shared" si="9"/>
        <v>0</v>
      </c>
      <c r="BV10" s="14">
        <f t="shared" si="10"/>
        <v>0</v>
      </c>
      <c r="BW10" s="14" t="str">
        <f t="shared" si="11"/>
        <v>0</v>
      </c>
      <c r="BX10" s="14">
        <f t="shared" si="12"/>
        <v>0</v>
      </c>
      <c r="BY10" s="13" t="str">
        <f t="shared" si="13"/>
        <v>1</v>
      </c>
      <c r="BZ10" s="14">
        <f t="shared" si="14"/>
        <v>1</v>
      </c>
      <c r="CA10" s="14" t="str">
        <f t="shared" si="15"/>
        <v>0</v>
      </c>
      <c r="CB10" s="14">
        <f t="shared" si="16"/>
        <v>0</v>
      </c>
      <c r="CC10" s="13" t="str">
        <f t="shared" si="17"/>
        <v>0</v>
      </c>
      <c r="CD10" s="14">
        <f t="shared" si="18"/>
        <v>0</v>
      </c>
      <c r="CE10" s="14" t="str">
        <f t="shared" si="19"/>
        <v>0</v>
      </c>
      <c r="CF10" s="14">
        <f t="shared" si="20"/>
        <v>0</v>
      </c>
      <c r="CG10" s="13" t="str">
        <f t="shared" si="21"/>
        <v>0</v>
      </c>
      <c r="CH10" s="14">
        <f t="shared" si="22"/>
        <v>0</v>
      </c>
      <c r="CI10" s="14" t="str">
        <f t="shared" si="23"/>
        <v>0</v>
      </c>
      <c r="CJ10" s="14">
        <f t="shared" si="24"/>
        <v>0</v>
      </c>
      <c r="CK10" s="13" t="str">
        <f t="shared" si="25"/>
        <v>1</v>
      </c>
      <c r="CL10" s="14">
        <f t="shared" si="26"/>
        <v>1</v>
      </c>
      <c r="CM10" s="14" t="str">
        <f t="shared" si="27"/>
        <v>0</v>
      </c>
      <c r="CN10" s="14">
        <f t="shared" si="28"/>
        <v>0</v>
      </c>
      <c r="CO10" s="13" t="str">
        <f t="shared" si="29"/>
        <v>1</v>
      </c>
      <c r="CP10" s="14">
        <f t="shared" si="30"/>
        <v>1</v>
      </c>
      <c r="CQ10" s="14" t="str">
        <f t="shared" si="31"/>
        <v>0</v>
      </c>
      <c r="CR10" s="14">
        <f t="shared" si="32"/>
        <v>0</v>
      </c>
      <c r="CS10" s="13" t="str">
        <f t="shared" si="33"/>
        <v>1</v>
      </c>
      <c r="CT10" s="14">
        <f t="shared" si="34"/>
        <v>1</v>
      </c>
      <c r="CU10" s="14" t="str">
        <f t="shared" si="35"/>
        <v>0</v>
      </c>
      <c r="CV10" s="14">
        <f t="shared" si="36"/>
        <v>0</v>
      </c>
      <c r="CW10" s="13" t="str">
        <f t="shared" si="37"/>
        <v>0</v>
      </c>
      <c r="CX10" s="14">
        <f t="shared" si="38"/>
        <v>0</v>
      </c>
      <c r="CY10" s="14" t="str">
        <f t="shared" si="39"/>
        <v>0</v>
      </c>
      <c r="CZ10" s="14">
        <f t="shared" si="40"/>
        <v>0</v>
      </c>
      <c r="DA10" s="13" t="str">
        <f t="shared" si="41"/>
        <v>0</v>
      </c>
      <c r="DB10" s="14">
        <f t="shared" si="42"/>
        <v>0</v>
      </c>
      <c r="DC10" s="14" t="str">
        <f t="shared" si="43"/>
        <v>0</v>
      </c>
      <c r="DD10" s="14">
        <f t="shared" si="44"/>
        <v>0</v>
      </c>
      <c r="DE10" s="13" t="str">
        <f t="shared" si="45"/>
        <v>1</v>
      </c>
      <c r="DF10" s="14">
        <f t="shared" si="46"/>
        <v>1</v>
      </c>
      <c r="DG10" s="14" t="str">
        <f t="shared" si="47"/>
        <v>0</v>
      </c>
      <c r="DH10" s="14">
        <f t="shared" si="48"/>
        <v>0</v>
      </c>
      <c r="DI10" s="13" t="str">
        <f t="shared" si="49"/>
        <v>0</v>
      </c>
      <c r="DJ10" s="14">
        <f t="shared" si="50"/>
        <v>0</v>
      </c>
      <c r="DK10" s="14" t="str">
        <f t="shared" si="51"/>
        <v>0</v>
      </c>
      <c r="DL10" s="14">
        <f t="shared" si="52"/>
        <v>0</v>
      </c>
      <c r="DM10" s="13" t="str">
        <f t="shared" si="53"/>
        <v>0</v>
      </c>
      <c r="DN10" s="14">
        <f t="shared" si="54"/>
        <v>0</v>
      </c>
      <c r="DO10" s="14" t="str">
        <f t="shared" si="55"/>
        <v>0</v>
      </c>
      <c r="DP10" s="14">
        <f t="shared" si="56"/>
        <v>0</v>
      </c>
      <c r="DQ10" s="13" t="str">
        <f t="shared" si="57"/>
        <v>1</v>
      </c>
      <c r="DR10" s="14">
        <f t="shared" si="58"/>
        <v>1</v>
      </c>
      <c r="DS10" s="14" t="str">
        <f t="shared" si="59"/>
        <v>0</v>
      </c>
      <c r="DT10" s="14">
        <f t="shared" si="60"/>
        <v>0</v>
      </c>
      <c r="DU10" s="13" t="str">
        <f t="shared" si="61"/>
        <v>0</v>
      </c>
      <c r="DV10" s="14">
        <f t="shared" si="62"/>
        <v>0</v>
      </c>
      <c r="DW10" s="14" t="str">
        <f t="shared" si="63"/>
        <v>0</v>
      </c>
      <c r="DX10" s="14">
        <f t="shared" si="64"/>
        <v>0</v>
      </c>
      <c r="DY10" s="13" t="str">
        <f t="shared" si="65"/>
        <v>0</v>
      </c>
      <c r="DZ10" s="14">
        <f t="shared" si="66"/>
        <v>0</v>
      </c>
      <c r="EA10" s="14" t="str">
        <f t="shared" si="67"/>
        <v>0</v>
      </c>
      <c r="EB10" s="14">
        <f t="shared" si="68"/>
        <v>0</v>
      </c>
      <c r="EC10" s="13" t="str">
        <f t="shared" si="69"/>
        <v>1</v>
      </c>
      <c r="ED10" s="14">
        <f t="shared" si="70"/>
        <v>1</v>
      </c>
      <c r="EE10" s="14" t="str">
        <f t="shared" si="71"/>
        <v>0</v>
      </c>
      <c r="EF10" s="14">
        <f t="shared" si="72"/>
        <v>0</v>
      </c>
      <c r="EG10" s="13" t="str">
        <f t="shared" si="73"/>
        <v>0</v>
      </c>
      <c r="EH10" s="14">
        <f t="shared" si="74"/>
        <v>0</v>
      </c>
      <c r="EI10" s="14" t="str">
        <f t="shared" si="75"/>
        <v>0</v>
      </c>
      <c r="EJ10" s="14">
        <f t="shared" si="76"/>
        <v>0</v>
      </c>
      <c r="EK10" s="13" t="str">
        <f t="shared" si="77"/>
        <v>0</v>
      </c>
      <c r="EL10" s="14">
        <f t="shared" si="78"/>
        <v>0</v>
      </c>
      <c r="EM10" s="14" t="str">
        <f t="shared" si="79"/>
        <v>0</v>
      </c>
      <c r="EN10" s="14">
        <f t="shared" si="80"/>
        <v>0</v>
      </c>
      <c r="EO10" s="13" t="str">
        <f t="shared" si="81"/>
        <v>0</v>
      </c>
      <c r="EP10" s="14">
        <f t="shared" si="82"/>
        <v>0</v>
      </c>
      <c r="EQ10" s="14" t="str">
        <f t="shared" si="83"/>
        <v>0</v>
      </c>
      <c r="ER10" s="14">
        <f t="shared" si="84"/>
        <v>0</v>
      </c>
      <c r="ES10" s="13" t="str">
        <f t="shared" si="85"/>
        <v>0</v>
      </c>
      <c r="ET10" s="14">
        <f t="shared" si="86"/>
        <v>0</v>
      </c>
      <c r="EU10" s="14" t="str">
        <f t="shared" si="87"/>
        <v>0</v>
      </c>
      <c r="EV10" s="14">
        <f t="shared" si="88"/>
        <v>0</v>
      </c>
      <c r="EW10" s="13" t="str">
        <f t="shared" si="89"/>
        <v>0</v>
      </c>
      <c r="EX10" s="14">
        <f t="shared" si="90"/>
        <v>0</v>
      </c>
      <c r="EY10" s="14" t="str">
        <f t="shared" si="91"/>
        <v>0</v>
      </c>
      <c r="EZ10" s="14">
        <f t="shared" si="92"/>
        <v>0</v>
      </c>
    </row>
    <row r="11" spans="2:168" x14ac:dyDescent="0.2">
      <c r="B11" s="10" t="s">
        <v>116</v>
      </c>
      <c r="C11" s="17">
        <v>14</v>
      </c>
      <c r="D11" s="12"/>
      <c r="E11" s="17"/>
      <c r="F11" s="12"/>
      <c r="G11" s="17">
        <v>0</v>
      </c>
      <c r="H11" s="12"/>
      <c r="I11" s="17">
        <v>2</v>
      </c>
      <c r="J11" s="12"/>
      <c r="K11" s="82"/>
      <c r="L11" s="81"/>
      <c r="M11" s="17">
        <v>1</v>
      </c>
      <c r="N11" s="12"/>
      <c r="O11" s="17">
        <v>4</v>
      </c>
      <c r="P11" s="12"/>
      <c r="Q11" s="17">
        <v>1</v>
      </c>
      <c r="R11" s="12"/>
      <c r="S11" s="17">
        <v>28</v>
      </c>
      <c r="T11" s="12"/>
      <c r="U11" s="17">
        <v>10</v>
      </c>
      <c r="V11" s="12"/>
      <c r="W11" s="17"/>
      <c r="X11" s="12"/>
      <c r="Y11" s="17">
        <v>30</v>
      </c>
      <c r="Z11" s="12"/>
      <c r="AA11" s="82"/>
      <c r="AB11" s="81"/>
      <c r="AC11" s="17"/>
      <c r="AD11" s="12"/>
      <c r="AE11" s="17"/>
      <c r="AF11" s="12"/>
      <c r="AG11" s="17"/>
      <c r="AH11" s="12"/>
      <c r="AI11" s="17">
        <v>18</v>
      </c>
      <c r="AJ11" s="12"/>
      <c r="AK11" s="67">
        <v>5</v>
      </c>
      <c r="AL11" s="66"/>
      <c r="AM11" s="67"/>
      <c r="AN11" s="66"/>
      <c r="AO11" s="17"/>
      <c r="AP11" s="12"/>
      <c r="AQ11" s="17"/>
      <c r="AR11" s="12"/>
      <c r="AS11" s="17"/>
      <c r="AT11" s="12"/>
      <c r="AU11" s="15">
        <f t="shared" si="0"/>
        <v>11</v>
      </c>
      <c r="AV11" s="14">
        <f t="shared" si="1"/>
        <v>113</v>
      </c>
      <c r="AW11" s="14">
        <f t="shared" si="2"/>
        <v>0</v>
      </c>
      <c r="AX11" s="14">
        <f t="shared" si="3"/>
        <v>0</v>
      </c>
      <c r="AY11" s="16">
        <f t="shared" si="4"/>
        <v>10.272727272727273</v>
      </c>
      <c r="BB11" s="1"/>
      <c r="BF11" s="52"/>
      <c r="BG11" s="53"/>
      <c r="BQ11" s="13" t="str">
        <f t="shared" si="5"/>
        <v>1</v>
      </c>
      <c r="BR11" s="14">
        <f t="shared" si="6"/>
        <v>1</v>
      </c>
      <c r="BS11" s="14" t="str">
        <f t="shared" si="7"/>
        <v>0</v>
      </c>
      <c r="BT11" s="14">
        <f t="shared" si="8"/>
        <v>0</v>
      </c>
      <c r="BU11" s="13" t="str">
        <f t="shared" si="9"/>
        <v>0</v>
      </c>
      <c r="BV11" s="14">
        <f t="shared" si="10"/>
        <v>0</v>
      </c>
      <c r="BW11" s="14" t="str">
        <f t="shared" si="11"/>
        <v>0</v>
      </c>
      <c r="BX11" s="14">
        <f t="shared" si="12"/>
        <v>0</v>
      </c>
      <c r="BY11" s="13" t="str">
        <f t="shared" si="13"/>
        <v>1</v>
      </c>
      <c r="BZ11" s="14">
        <f t="shared" si="14"/>
        <v>1</v>
      </c>
      <c r="CA11" s="14" t="str">
        <f t="shared" si="15"/>
        <v>0</v>
      </c>
      <c r="CB11" s="14">
        <f t="shared" si="16"/>
        <v>0</v>
      </c>
      <c r="CC11" s="13" t="str">
        <f t="shared" si="17"/>
        <v>1</v>
      </c>
      <c r="CD11" s="14">
        <f t="shared" si="18"/>
        <v>1</v>
      </c>
      <c r="CE11" s="14" t="str">
        <f t="shared" si="19"/>
        <v>0</v>
      </c>
      <c r="CF11" s="14">
        <f t="shared" si="20"/>
        <v>0</v>
      </c>
      <c r="CG11" s="13" t="str">
        <f t="shared" si="21"/>
        <v>0</v>
      </c>
      <c r="CH11" s="14">
        <f t="shared" si="22"/>
        <v>0</v>
      </c>
      <c r="CI11" s="14" t="str">
        <f t="shared" si="23"/>
        <v>0</v>
      </c>
      <c r="CJ11" s="14">
        <f t="shared" si="24"/>
        <v>0</v>
      </c>
      <c r="CK11" s="13" t="str">
        <f t="shared" si="25"/>
        <v>1</v>
      </c>
      <c r="CL11" s="14">
        <f t="shared" si="26"/>
        <v>1</v>
      </c>
      <c r="CM11" s="14" t="str">
        <f t="shared" si="27"/>
        <v>0</v>
      </c>
      <c r="CN11" s="14">
        <f t="shared" si="28"/>
        <v>0</v>
      </c>
      <c r="CO11" s="13" t="str">
        <f t="shared" si="29"/>
        <v>1</v>
      </c>
      <c r="CP11" s="14">
        <f t="shared" si="30"/>
        <v>1</v>
      </c>
      <c r="CQ11" s="14" t="str">
        <f t="shared" si="31"/>
        <v>0</v>
      </c>
      <c r="CR11" s="14">
        <f t="shared" si="32"/>
        <v>0</v>
      </c>
      <c r="CS11" s="13" t="str">
        <f t="shared" si="33"/>
        <v>1</v>
      </c>
      <c r="CT11" s="14">
        <f t="shared" si="34"/>
        <v>1</v>
      </c>
      <c r="CU11" s="14" t="str">
        <f t="shared" si="35"/>
        <v>0</v>
      </c>
      <c r="CV11" s="14">
        <f t="shared" si="36"/>
        <v>0</v>
      </c>
      <c r="CW11" s="13" t="str">
        <f t="shared" si="37"/>
        <v>1</v>
      </c>
      <c r="CX11" s="14">
        <f t="shared" si="38"/>
        <v>1</v>
      </c>
      <c r="CY11" s="14" t="str">
        <f t="shared" si="39"/>
        <v>0</v>
      </c>
      <c r="CZ11" s="14">
        <f t="shared" si="40"/>
        <v>0</v>
      </c>
      <c r="DA11" s="13" t="str">
        <f t="shared" si="41"/>
        <v>1</v>
      </c>
      <c r="DB11" s="14">
        <f t="shared" si="42"/>
        <v>1</v>
      </c>
      <c r="DC11" s="14" t="str">
        <f t="shared" si="43"/>
        <v>0</v>
      </c>
      <c r="DD11" s="14">
        <f t="shared" si="44"/>
        <v>0</v>
      </c>
      <c r="DE11" s="13" t="str">
        <f t="shared" si="45"/>
        <v>0</v>
      </c>
      <c r="DF11" s="14">
        <f t="shared" si="46"/>
        <v>0</v>
      </c>
      <c r="DG11" s="14" t="str">
        <f t="shared" si="47"/>
        <v>0</v>
      </c>
      <c r="DH11" s="14">
        <f t="shared" si="48"/>
        <v>0</v>
      </c>
      <c r="DI11" s="13" t="str">
        <f t="shared" si="49"/>
        <v>1</v>
      </c>
      <c r="DJ11" s="14">
        <f t="shared" si="50"/>
        <v>1</v>
      </c>
      <c r="DK11" s="14" t="str">
        <f t="shared" si="51"/>
        <v>0</v>
      </c>
      <c r="DL11" s="14">
        <f t="shared" si="52"/>
        <v>0</v>
      </c>
      <c r="DM11" s="13" t="str">
        <f t="shared" si="53"/>
        <v>0</v>
      </c>
      <c r="DN11" s="14">
        <f t="shared" si="54"/>
        <v>0</v>
      </c>
      <c r="DO11" s="14" t="str">
        <f t="shared" si="55"/>
        <v>0</v>
      </c>
      <c r="DP11" s="14">
        <f t="shared" si="56"/>
        <v>0</v>
      </c>
      <c r="DQ11" s="13" t="str">
        <f t="shared" si="57"/>
        <v>0</v>
      </c>
      <c r="DR11" s="14">
        <f t="shared" si="58"/>
        <v>0</v>
      </c>
      <c r="DS11" s="14" t="str">
        <f t="shared" si="59"/>
        <v>0</v>
      </c>
      <c r="DT11" s="14">
        <f t="shared" si="60"/>
        <v>0</v>
      </c>
      <c r="DU11" s="13" t="str">
        <f t="shared" si="61"/>
        <v>0</v>
      </c>
      <c r="DV11" s="14">
        <f t="shared" si="62"/>
        <v>0</v>
      </c>
      <c r="DW11" s="14" t="str">
        <f t="shared" si="63"/>
        <v>0</v>
      </c>
      <c r="DX11" s="14">
        <f t="shared" si="64"/>
        <v>0</v>
      </c>
      <c r="DY11" s="13" t="str">
        <f t="shared" si="65"/>
        <v>0</v>
      </c>
      <c r="DZ11" s="14">
        <f t="shared" si="66"/>
        <v>0</v>
      </c>
      <c r="EA11" s="14" t="str">
        <f t="shared" si="67"/>
        <v>0</v>
      </c>
      <c r="EB11" s="14">
        <f t="shared" si="68"/>
        <v>0</v>
      </c>
      <c r="EC11" s="13" t="str">
        <f t="shared" si="69"/>
        <v>1</v>
      </c>
      <c r="ED11" s="14">
        <f t="shared" si="70"/>
        <v>1</v>
      </c>
      <c r="EE11" s="14" t="str">
        <f t="shared" si="71"/>
        <v>0</v>
      </c>
      <c r="EF11" s="14">
        <f t="shared" si="72"/>
        <v>0</v>
      </c>
      <c r="EG11" s="13" t="str">
        <f t="shared" si="73"/>
        <v>1</v>
      </c>
      <c r="EH11" s="14">
        <f t="shared" si="74"/>
        <v>1</v>
      </c>
      <c r="EI11" s="14" t="str">
        <f t="shared" si="75"/>
        <v>0</v>
      </c>
      <c r="EJ11" s="14">
        <f t="shared" si="76"/>
        <v>0</v>
      </c>
      <c r="EK11" s="13" t="str">
        <f t="shared" si="77"/>
        <v>0</v>
      </c>
      <c r="EL11" s="14">
        <f t="shared" si="78"/>
        <v>0</v>
      </c>
      <c r="EM11" s="14" t="str">
        <f t="shared" si="79"/>
        <v>0</v>
      </c>
      <c r="EN11" s="14">
        <f t="shared" si="80"/>
        <v>0</v>
      </c>
      <c r="EO11" s="13" t="str">
        <f t="shared" si="81"/>
        <v>0</v>
      </c>
      <c r="EP11" s="14">
        <f t="shared" si="82"/>
        <v>0</v>
      </c>
      <c r="EQ11" s="14" t="str">
        <f t="shared" si="83"/>
        <v>0</v>
      </c>
      <c r="ER11" s="14">
        <f t="shared" si="84"/>
        <v>0</v>
      </c>
      <c r="ES11" s="13" t="str">
        <f t="shared" si="85"/>
        <v>0</v>
      </c>
      <c r="ET11" s="14">
        <f t="shared" si="86"/>
        <v>0</v>
      </c>
      <c r="EU11" s="14" t="str">
        <f t="shared" si="87"/>
        <v>0</v>
      </c>
      <c r="EV11" s="14">
        <f t="shared" si="88"/>
        <v>0</v>
      </c>
      <c r="EW11" s="13" t="str">
        <f t="shared" si="89"/>
        <v>0</v>
      </c>
      <c r="EX11" s="14">
        <f t="shared" si="90"/>
        <v>0</v>
      </c>
      <c r="EY11" s="14" t="str">
        <f t="shared" si="91"/>
        <v>0</v>
      </c>
      <c r="EZ11" s="14">
        <f t="shared" si="92"/>
        <v>0</v>
      </c>
    </row>
    <row r="12" spans="2:168" x14ac:dyDescent="0.2">
      <c r="B12" s="10" t="s">
        <v>117</v>
      </c>
      <c r="C12" s="17">
        <v>4</v>
      </c>
      <c r="D12" s="19"/>
      <c r="E12" s="17"/>
      <c r="F12" s="19"/>
      <c r="G12" s="17"/>
      <c r="H12" s="19"/>
      <c r="I12" s="17"/>
      <c r="J12" s="19"/>
      <c r="K12" s="82"/>
      <c r="L12" s="83"/>
      <c r="M12" s="17">
        <v>3</v>
      </c>
      <c r="N12" s="19"/>
      <c r="O12" s="17"/>
      <c r="P12" s="19"/>
      <c r="Q12" s="17"/>
      <c r="R12" s="19"/>
      <c r="S12" s="17"/>
      <c r="T12" s="19"/>
      <c r="U12" s="17"/>
      <c r="V12" s="19"/>
      <c r="W12" s="17"/>
      <c r="X12" s="19"/>
      <c r="Y12" s="17"/>
      <c r="Z12" s="19"/>
      <c r="AA12" s="82"/>
      <c r="AB12" s="83"/>
      <c r="AC12" s="17"/>
      <c r="AD12" s="19"/>
      <c r="AE12" s="17"/>
      <c r="AF12" s="19"/>
      <c r="AG12" s="17"/>
      <c r="AH12" s="19"/>
      <c r="AI12" s="17"/>
      <c r="AJ12" s="19"/>
      <c r="AK12" s="67"/>
      <c r="AL12" s="68"/>
      <c r="AM12" s="67"/>
      <c r="AN12" s="68"/>
      <c r="AO12" s="17"/>
      <c r="AP12" s="19"/>
      <c r="AQ12" s="17"/>
      <c r="AR12" s="19"/>
      <c r="AS12" s="17"/>
      <c r="AT12" s="19"/>
      <c r="AU12" s="15">
        <f t="shared" si="0"/>
        <v>2</v>
      </c>
      <c r="AV12" s="14">
        <f t="shared" si="1"/>
        <v>7</v>
      </c>
      <c r="AW12" s="14">
        <f t="shared" si="2"/>
        <v>0</v>
      </c>
      <c r="AX12" s="14">
        <f t="shared" si="3"/>
        <v>0</v>
      </c>
      <c r="AY12" s="16">
        <f t="shared" si="4"/>
        <v>3.5</v>
      </c>
      <c r="BA12" s="7" t="s">
        <v>1</v>
      </c>
      <c r="BB12" s="7" t="s">
        <v>4</v>
      </c>
      <c r="BC12" s="7" t="s">
        <v>5</v>
      </c>
      <c r="BD12" s="7" t="s">
        <v>6</v>
      </c>
      <c r="BE12" s="7" t="s">
        <v>7</v>
      </c>
      <c r="BQ12" s="13" t="str">
        <f t="shared" si="5"/>
        <v>1</v>
      </c>
      <c r="BR12" s="14">
        <f t="shared" si="6"/>
        <v>1</v>
      </c>
      <c r="BS12" s="14" t="str">
        <f t="shared" si="7"/>
        <v>0</v>
      </c>
      <c r="BT12" s="14">
        <f t="shared" si="8"/>
        <v>0</v>
      </c>
      <c r="BU12" s="13" t="str">
        <f t="shared" si="9"/>
        <v>0</v>
      </c>
      <c r="BV12" s="14">
        <f t="shared" si="10"/>
        <v>0</v>
      </c>
      <c r="BW12" s="14" t="str">
        <f t="shared" si="11"/>
        <v>0</v>
      </c>
      <c r="BX12" s="14">
        <f t="shared" si="12"/>
        <v>0</v>
      </c>
      <c r="BY12" s="13" t="str">
        <f t="shared" si="13"/>
        <v>0</v>
      </c>
      <c r="BZ12" s="14">
        <f t="shared" si="14"/>
        <v>0</v>
      </c>
      <c r="CA12" s="14" t="str">
        <f t="shared" si="15"/>
        <v>0</v>
      </c>
      <c r="CB12" s="14">
        <f t="shared" si="16"/>
        <v>0</v>
      </c>
      <c r="CC12" s="13" t="str">
        <f t="shared" si="17"/>
        <v>0</v>
      </c>
      <c r="CD12" s="14">
        <f t="shared" si="18"/>
        <v>0</v>
      </c>
      <c r="CE12" s="14" t="str">
        <f t="shared" si="19"/>
        <v>0</v>
      </c>
      <c r="CF12" s="14">
        <f t="shared" si="20"/>
        <v>0</v>
      </c>
      <c r="CG12" s="13" t="str">
        <f t="shared" si="21"/>
        <v>0</v>
      </c>
      <c r="CH12" s="14">
        <f t="shared" si="22"/>
        <v>0</v>
      </c>
      <c r="CI12" s="14" t="str">
        <f t="shared" si="23"/>
        <v>0</v>
      </c>
      <c r="CJ12" s="14">
        <f t="shared" si="24"/>
        <v>0</v>
      </c>
      <c r="CK12" s="13" t="str">
        <f t="shared" si="25"/>
        <v>1</v>
      </c>
      <c r="CL12" s="14">
        <f t="shared" si="26"/>
        <v>1</v>
      </c>
      <c r="CM12" s="14" t="str">
        <f t="shared" si="27"/>
        <v>0</v>
      </c>
      <c r="CN12" s="14">
        <f t="shared" si="28"/>
        <v>0</v>
      </c>
      <c r="CO12" s="13" t="str">
        <f t="shared" si="29"/>
        <v>0</v>
      </c>
      <c r="CP12" s="14">
        <f t="shared" si="30"/>
        <v>0</v>
      </c>
      <c r="CQ12" s="14" t="str">
        <f t="shared" si="31"/>
        <v>0</v>
      </c>
      <c r="CR12" s="14">
        <f t="shared" si="32"/>
        <v>0</v>
      </c>
      <c r="CS12" s="13" t="str">
        <f t="shared" si="33"/>
        <v>0</v>
      </c>
      <c r="CT12" s="14">
        <f t="shared" si="34"/>
        <v>0</v>
      </c>
      <c r="CU12" s="14" t="str">
        <f t="shared" si="35"/>
        <v>0</v>
      </c>
      <c r="CV12" s="14">
        <f t="shared" si="36"/>
        <v>0</v>
      </c>
      <c r="CW12" s="13" t="str">
        <f t="shared" si="37"/>
        <v>0</v>
      </c>
      <c r="CX12" s="14">
        <f t="shared" si="38"/>
        <v>0</v>
      </c>
      <c r="CY12" s="14" t="str">
        <f t="shared" si="39"/>
        <v>0</v>
      </c>
      <c r="CZ12" s="14">
        <f t="shared" si="40"/>
        <v>0</v>
      </c>
      <c r="DA12" s="13" t="str">
        <f t="shared" si="41"/>
        <v>0</v>
      </c>
      <c r="DB12" s="14">
        <f t="shared" si="42"/>
        <v>0</v>
      </c>
      <c r="DC12" s="14" t="str">
        <f t="shared" si="43"/>
        <v>0</v>
      </c>
      <c r="DD12" s="14">
        <f t="shared" si="44"/>
        <v>0</v>
      </c>
      <c r="DE12" s="13" t="str">
        <f t="shared" si="45"/>
        <v>0</v>
      </c>
      <c r="DF12" s="14">
        <f t="shared" si="46"/>
        <v>0</v>
      </c>
      <c r="DG12" s="14" t="str">
        <f t="shared" si="47"/>
        <v>0</v>
      </c>
      <c r="DH12" s="14">
        <f t="shared" si="48"/>
        <v>0</v>
      </c>
      <c r="DI12" s="13" t="str">
        <f t="shared" si="49"/>
        <v>0</v>
      </c>
      <c r="DJ12" s="14">
        <f t="shared" si="50"/>
        <v>0</v>
      </c>
      <c r="DK12" s="14" t="str">
        <f t="shared" si="51"/>
        <v>0</v>
      </c>
      <c r="DL12" s="14">
        <f t="shared" si="52"/>
        <v>0</v>
      </c>
      <c r="DM12" s="13" t="str">
        <f t="shared" si="53"/>
        <v>0</v>
      </c>
      <c r="DN12" s="14">
        <f t="shared" si="54"/>
        <v>0</v>
      </c>
      <c r="DO12" s="14" t="str">
        <f t="shared" si="55"/>
        <v>0</v>
      </c>
      <c r="DP12" s="14">
        <f t="shared" si="56"/>
        <v>0</v>
      </c>
      <c r="DQ12" s="13" t="str">
        <f t="shared" si="57"/>
        <v>0</v>
      </c>
      <c r="DR12" s="14">
        <f t="shared" si="58"/>
        <v>0</v>
      </c>
      <c r="DS12" s="14" t="str">
        <f t="shared" si="59"/>
        <v>0</v>
      </c>
      <c r="DT12" s="14">
        <f t="shared" si="60"/>
        <v>0</v>
      </c>
      <c r="DU12" s="13" t="str">
        <f t="shared" si="61"/>
        <v>0</v>
      </c>
      <c r="DV12" s="14">
        <f t="shared" si="62"/>
        <v>0</v>
      </c>
      <c r="DW12" s="14" t="str">
        <f t="shared" si="63"/>
        <v>0</v>
      </c>
      <c r="DX12" s="14">
        <f t="shared" si="64"/>
        <v>0</v>
      </c>
      <c r="DY12" s="13" t="str">
        <f t="shared" si="65"/>
        <v>0</v>
      </c>
      <c r="DZ12" s="14">
        <f t="shared" si="66"/>
        <v>0</v>
      </c>
      <c r="EA12" s="14" t="str">
        <f t="shared" si="67"/>
        <v>0</v>
      </c>
      <c r="EB12" s="14">
        <f t="shared" si="68"/>
        <v>0</v>
      </c>
      <c r="EC12" s="13" t="str">
        <f t="shared" si="69"/>
        <v>0</v>
      </c>
      <c r="ED12" s="14">
        <f t="shared" si="70"/>
        <v>0</v>
      </c>
      <c r="EE12" s="14" t="str">
        <f t="shared" si="71"/>
        <v>0</v>
      </c>
      <c r="EF12" s="14">
        <f t="shared" si="72"/>
        <v>0</v>
      </c>
      <c r="EG12" s="13" t="str">
        <f t="shared" si="73"/>
        <v>0</v>
      </c>
      <c r="EH12" s="14">
        <f t="shared" si="74"/>
        <v>0</v>
      </c>
      <c r="EI12" s="14" t="str">
        <f t="shared" si="75"/>
        <v>0</v>
      </c>
      <c r="EJ12" s="14">
        <f t="shared" si="76"/>
        <v>0</v>
      </c>
      <c r="EK12" s="13" t="str">
        <f t="shared" si="77"/>
        <v>0</v>
      </c>
      <c r="EL12" s="14">
        <f t="shared" si="78"/>
        <v>0</v>
      </c>
      <c r="EM12" s="14" t="str">
        <f t="shared" si="79"/>
        <v>0</v>
      </c>
      <c r="EN12" s="14">
        <f t="shared" si="80"/>
        <v>0</v>
      </c>
      <c r="EO12" s="13" t="str">
        <f t="shared" si="81"/>
        <v>0</v>
      </c>
      <c r="EP12" s="14">
        <f t="shared" si="82"/>
        <v>0</v>
      </c>
      <c r="EQ12" s="14" t="str">
        <f t="shared" si="83"/>
        <v>0</v>
      </c>
      <c r="ER12" s="14">
        <f t="shared" si="84"/>
        <v>0</v>
      </c>
      <c r="ES12" s="13" t="str">
        <f t="shared" si="85"/>
        <v>0</v>
      </c>
      <c r="ET12" s="14">
        <f t="shared" si="86"/>
        <v>0</v>
      </c>
      <c r="EU12" s="14" t="str">
        <f t="shared" si="87"/>
        <v>0</v>
      </c>
      <c r="EV12" s="14">
        <f t="shared" si="88"/>
        <v>0</v>
      </c>
      <c r="EW12" s="13" t="str">
        <f t="shared" si="89"/>
        <v>0</v>
      </c>
      <c r="EX12" s="14">
        <f t="shared" si="90"/>
        <v>0</v>
      </c>
      <c r="EY12" s="14" t="str">
        <f t="shared" si="91"/>
        <v>0</v>
      </c>
      <c r="EZ12" s="14">
        <f t="shared" si="92"/>
        <v>0</v>
      </c>
    </row>
    <row r="13" spans="2:168" x14ac:dyDescent="0.2">
      <c r="B13" s="10" t="s">
        <v>118</v>
      </c>
      <c r="C13" s="17">
        <v>28</v>
      </c>
      <c r="D13" s="12" t="s">
        <v>108</v>
      </c>
      <c r="E13" s="17"/>
      <c r="F13" s="12"/>
      <c r="G13" s="17">
        <v>22</v>
      </c>
      <c r="H13" s="12" t="s">
        <v>108</v>
      </c>
      <c r="I13" s="17">
        <v>2</v>
      </c>
      <c r="J13" s="12"/>
      <c r="K13" s="82"/>
      <c r="L13" s="81"/>
      <c r="M13" s="17">
        <v>1</v>
      </c>
      <c r="N13" s="12"/>
      <c r="O13" s="17">
        <v>8</v>
      </c>
      <c r="P13" s="12"/>
      <c r="Q13" s="17">
        <v>15</v>
      </c>
      <c r="R13" s="12"/>
      <c r="S13" s="17">
        <v>0</v>
      </c>
      <c r="T13" s="12"/>
      <c r="U13" s="17">
        <v>15</v>
      </c>
      <c r="V13" s="12"/>
      <c r="W13" s="17"/>
      <c r="X13" s="12"/>
      <c r="Y13" s="17">
        <v>21</v>
      </c>
      <c r="Z13" s="12"/>
      <c r="AA13" s="82"/>
      <c r="AB13" s="81"/>
      <c r="AC13" s="17">
        <v>24</v>
      </c>
      <c r="AD13" s="12"/>
      <c r="AE13" s="17"/>
      <c r="AF13" s="12"/>
      <c r="AG13" s="17"/>
      <c r="AH13" s="12"/>
      <c r="AI13" s="17">
        <v>3</v>
      </c>
      <c r="AJ13" s="12"/>
      <c r="AK13" s="67"/>
      <c r="AL13" s="66"/>
      <c r="AM13" s="67">
        <v>5</v>
      </c>
      <c r="AN13" s="66" t="s">
        <v>108</v>
      </c>
      <c r="AO13" s="17"/>
      <c r="AP13" s="12"/>
      <c r="AQ13" s="17"/>
      <c r="AR13" s="12"/>
      <c r="AS13" s="17"/>
      <c r="AT13" s="12"/>
      <c r="AU13" s="15">
        <f t="shared" si="0"/>
        <v>12</v>
      </c>
      <c r="AV13" s="14">
        <f t="shared" si="1"/>
        <v>144</v>
      </c>
      <c r="AW13" s="14">
        <f t="shared" si="2"/>
        <v>3</v>
      </c>
      <c r="AX13" s="14">
        <f t="shared" si="3"/>
        <v>3</v>
      </c>
      <c r="AY13" s="16">
        <f t="shared" si="4"/>
        <v>16</v>
      </c>
      <c r="BA13" s="10"/>
      <c r="BB13" s="15"/>
      <c r="BC13" s="14"/>
      <c r="BD13" s="14"/>
      <c r="BE13" s="16"/>
      <c r="BQ13" s="13" t="str">
        <f t="shared" si="5"/>
        <v>1</v>
      </c>
      <c r="BR13" s="14">
        <f t="shared" si="6"/>
        <v>1</v>
      </c>
      <c r="BS13" s="14" t="str">
        <f t="shared" si="7"/>
        <v>1</v>
      </c>
      <c r="BT13" s="14">
        <f t="shared" si="8"/>
        <v>1</v>
      </c>
      <c r="BU13" s="13" t="str">
        <f t="shared" si="9"/>
        <v>0</v>
      </c>
      <c r="BV13" s="14">
        <f t="shared" si="10"/>
        <v>0</v>
      </c>
      <c r="BW13" s="14" t="str">
        <f t="shared" si="11"/>
        <v>0</v>
      </c>
      <c r="BX13" s="14">
        <f t="shared" si="12"/>
        <v>0</v>
      </c>
      <c r="BY13" s="13" t="str">
        <f t="shared" si="13"/>
        <v>1</v>
      </c>
      <c r="BZ13" s="14">
        <f t="shared" si="14"/>
        <v>1</v>
      </c>
      <c r="CA13" s="14" t="str">
        <f t="shared" si="15"/>
        <v>1</v>
      </c>
      <c r="CB13" s="14">
        <f t="shared" si="16"/>
        <v>1</v>
      </c>
      <c r="CC13" s="13" t="str">
        <f t="shared" si="17"/>
        <v>1</v>
      </c>
      <c r="CD13" s="14">
        <f t="shared" si="18"/>
        <v>1</v>
      </c>
      <c r="CE13" s="14" t="str">
        <f t="shared" si="19"/>
        <v>0</v>
      </c>
      <c r="CF13" s="14">
        <f t="shared" si="20"/>
        <v>0</v>
      </c>
      <c r="CG13" s="13" t="str">
        <f t="shared" si="21"/>
        <v>0</v>
      </c>
      <c r="CH13" s="14">
        <f t="shared" si="22"/>
        <v>0</v>
      </c>
      <c r="CI13" s="14" t="str">
        <f t="shared" si="23"/>
        <v>0</v>
      </c>
      <c r="CJ13" s="14">
        <f t="shared" si="24"/>
        <v>0</v>
      </c>
      <c r="CK13" s="13" t="str">
        <f t="shared" si="25"/>
        <v>1</v>
      </c>
      <c r="CL13" s="14">
        <f t="shared" si="26"/>
        <v>1</v>
      </c>
      <c r="CM13" s="14" t="str">
        <f t="shared" si="27"/>
        <v>0</v>
      </c>
      <c r="CN13" s="14">
        <f t="shared" si="28"/>
        <v>0</v>
      </c>
      <c r="CO13" s="13" t="str">
        <f t="shared" si="29"/>
        <v>1</v>
      </c>
      <c r="CP13" s="14">
        <f t="shared" si="30"/>
        <v>1</v>
      </c>
      <c r="CQ13" s="14" t="str">
        <f t="shared" si="31"/>
        <v>0</v>
      </c>
      <c r="CR13" s="14">
        <f t="shared" si="32"/>
        <v>0</v>
      </c>
      <c r="CS13" s="13" t="str">
        <f t="shared" si="33"/>
        <v>1</v>
      </c>
      <c r="CT13" s="14">
        <f t="shared" si="34"/>
        <v>1</v>
      </c>
      <c r="CU13" s="14" t="str">
        <f t="shared" si="35"/>
        <v>0</v>
      </c>
      <c r="CV13" s="14">
        <f t="shared" si="36"/>
        <v>0</v>
      </c>
      <c r="CW13" s="13" t="str">
        <f t="shared" si="37"/>
        <v>1</v>
      </c>
      <c r="CX13" s="14">
        <f t="shared" si="38"/>
        <v>1</v>
      </c>
      <c r="CY13" s="14" t="str">
        <f t="shared" si="39"/>
        <v>0</v>
      </c>
      <c r="CZ13" s="14">
        <f t="shared" si="40"/>
        <v>0</v>
      </c>
      <c r="DA13" s="13" t="str">
        <f t="shared" si="41"/>
        <v>1</v>
      </c>
      <c r="DB13" s="14">
        <f t="shared" si="42"/>
        <v>1</v>
      </c>
      <c r="DC13" s="14" t="str">
        <f t="shared" si="43"/>
        <v>0</v>
      </c>
      <c r="DD13" s="14">
        <f t="shared" si="44"/>
        <v>0</v>
      </c>
      <c r="DE13" s="13" t="str">
        <f t="shared" si="45"/>
        <v>0</v>
      </c>
      <c r="DF13" s="14">
        <f t="shared" si="46"/>
        <v>0</v>
      </c>
      <c r="DG13" s="14" t="str">
        <f t="shared" si="47"/>
        <v>0</v>
      </c>
      <c r="DH13" s="14">
        <f t="shared" si="48"/>
        <v>0</v>
      </c>
      <c r="DI13" s="13" t="str">
        <f t="shared" si="49"/>
        <v>1</v>
      </c>
      <c r="DJ13" s="14">
        <f t="shared" si="50"/>
        <v>1</v>
      </c>
      <c r="DK13" s="14" t="str">
        <f t="shared" si="51"/>
        <v>0</v>
      </c>
      <c r="DL13" s="14">
        <f t="shared" si="52"/>
        <v>0</v>
      </c>
      <c r="DM13" s="13" t="str">
        <f t="shared" si="53"/>
        <v>0</v>
      </c>
      <c r="DN13" s="14">
        <f t="shared" si="54"/>
        <v>0</v>
      </c>
      <c r="DO13" s="14" t="str">
        <f t="shared" si="55"/>
        <v>0</v>
      </c>
      <c r="DP13" s="14">
        <f t="shared" si="56"/>
        <v>0</v>
      </c>
      <c r="DQ13" s="13" t="str">
        <f t="shared" si="57"/>
        <v>1</v>
      </c>
      <c r="DR13" s="14">
        <f t="shared" si="58"/>
        <v>1</v>
      </c>
      <c r="DS13" s="14" t="str">
        <f t="shared" si="59"/>
        <v>0</v>
      </c>
      <c r="DT13" s="14">
        <f t="shared" si="60"/>
        <v>0</v>
      </c>
      <c r="DU13" s="13" t="str">
        <f t="shared" si="61"/>
        <v>0</v>
      </c>
      <c r="DV13" s="14">
        <f t="shared" si="62"/>
        <v>0</v>
      </c>
      <c r="DW13" s="14" t="str">
        <f t="shared" si="63"/>
        <v>0</v>
      </c>
      <c r="DX13" s="14">
        <f t="shared" si="64"/>
        <v>0</v>
      </c>
      <c r="DY13" s="13" t="str">
        <f t="shared" si="65"/>
        <v>0</v>
      </c>
      <c r="DZ13" s="14">
        <f t="shared" si="66"/>
        <v>0</v>
      </c>
      <c r="EA13" s="14" t="str">
        <f t="shared" si="67"/>
        <v>0</v>
      </c>
      <c r="EB13" s="14">
        <f t="shared" si="68"/>
        <v>0</v>
      </c>
      <c r="EC13" s="13" t="str">
        <f t="shared" si="69"/>
        <v>1</v>
      </c>
      <c r="ED13" s="14">
        <f t="shared" si="70"/>
        <v>1</v>
      </c>
      <c r="EE13" s="14" t="str">
        <f t="shared" si="71"/>
        <v>0</v>
      </c>
      <c r="EF13" s="14">
        <f t="shared" si="72"/>
        <v>0</v>
      </c>
      <c r="EG13" s="13" t="str">
        <f t="shared" si="73"/>
        <v>0</v>
      </c>
      <c r="EH13" s="14">
        <f t="shared" si="74"/>
        <v>0</v>
      </c>
      <c r="EI13" s="14" t="str">
        <f t="shared" si="75"/>
        <v>0</v>
      </c>
      <c r="EJ13" s="14">
        <f t="shared" si="76"/>
        <v>0</v>
      </c>
      <c r="EK13" s="13" t="str">
        <f t="shared" si="77"/>
        <v>1</v>
      </c>
      <c r="EL13" s="14">
        <f t="shared" si="78"/>
        <v>1</v>
      </c>
      <c r="EM13" s="14" t="str">
        <f t="shared" si="79"/>
        <v>1</v>
      </c>
      <c r="EN13" s="14">
        <f t="shared" si="80"/>
        <v>1</v>
      </c>
      <c r="EO13" s="13" t="str">
        <f t="shared" si="81"/>
        <v>0</v>
      </c>
      <c r="EP13" s="14">
        <f t="shared" si="82"/>
        <v>0</v>
      </c>
      <c r="EQ13" s="14" t="str">
        <f t="shared" si="83"/>
        <v>0</v>
      </c>
      <c r="ER13" s="14">
        <f t="shared" si="84"/>
        <v>0</v>
      </c>
      <c r="ES13" s="13" t="str">
        <f t="shared" si="85"/>
        <v>0</v>
      </c>
      <c r="ET13" s="14">
        <f t="shared" si="86"/>
        <v>0</v>
      </c>
      <c r="EU13" s="14" t="str">
        <f t="shared" si="87"/>
        <v>0</v>
      </c>
      <c r="EV13" s="14">
        <f t="shared" si="88"/>
        <v>0</v>
      </c>
      <c r="EW13" s="13" t="str">
        <f t="shared" si="89"/>
        <v>0</v>
      </c>
      <c r="EX13" s="14">
        <f t="shared" si="90"/>
        <v>0</v>
      </c>
      <c r="EY13" s="14" t="str">
        <f t="shared" si="91"/>
        <v>0</v>
      </c>
      <c r="EZ13" s="14">
        <f t="shared" si="92"/>
        <v>0</v>
      </c>
    </row>
    <row r="14" spans="2:168" x14ac:dyDescent="0.2">
      <c r="B14" s="10" t="s">
        <v>119</v>
      </c>
      <c r="C14" s="17">
        <v>5</v>
      </c>
      <c r="D14" s="12" t="s">
        <v>108</v>
      </c>
      <c r="E14" s="17"/>
      <c r="F14" s="12"/>
      <c r="G14" s="17">
        <v>1</v>
      </c>
      <c r="H14" s="12"/>
      <c r="I14" s="17">
        <v>5</v>
      </c>
      <c r="J14" s="12"/>
      <c r="K14" s="82"/>
      <c r="L14" s="81"/>
      <c r="M14" s="17">
        <v>3</v>
      </c>
      <c r="N14" s="12" t="s">
        <v>108</v>
      </c>
      <c r="O14" s="17"/>
      <c r="P14" s="12"/>
      <c r="Q14" s="17">
        <v>0</v>
      </c>
      <c r="R14" s="12"/>
      <c r="S14" s="17"/>
      <c r="T14" s="12"/>
      <c r="U14" s="17"/>
      <c r="V14" s="12"/>
      <c r="W14" s="17">
        <v>0</v>
      </c>
      <c r="X14" s="12"/>
      <c r="Y14" s="17"/>
      <c r="Z14" s="12"/>
      <c r="AA14" s="82"/>
      <c r="AB14" s="81"/>
      <c r="AC14" s="17"/>
      <c r="AD14" s="12"/>
      <c r="AE14" s="17">
        <v>5</v>
      </c>
      <c r="AF14" s="12" t="s">
        <v>108</v>
      </c>
      <c r="AG14" s="17"/>
      <c r="AH14" s="12"/>
      <c r="AI14" s="17">
        <v>0</v>
      </c>
      <c r="AJ14" s="12"/>
      <c r="AK14" s="67">
        <v>21</v>
      </c>
      <c r="AL14" s="66" t="s">
        <v>108</v>
      </c>
      <c r="AM14" s="67"/>
      <c r="AN14" s="66"/>
      <c r="AO14" s="17"/>
      <c r="AP14" s="12"/>
      <c r="AQ14" s="17"/>
      <c r="AR14" s="12"/>
      <c r="AS14" s="17"/>
      <c r="AT14" s="12"/>
      <c r="AU14" s="15">
        <f t="shared" si="0"/>
        <v>9</v>
      </c>
      <c r="AV14" s="14">
        <f t="shared" si="1"/>
        <v>40</v>
      </c>
      <c r="AW14" s="14">
        <f t="shared" si="2"/>
        <v>4</v>
      </c>
      <c r="AX14" s="14">
        <f t="shared" si="3"/>
        <v>4</v>
      </c>
      <c r="AY14" s="16">
        <f t="shared" si="4"/>
        <v>8</v>
      </c>
      <c r="BQ14" s="13" t="str">
        <f t="shared" si="5"/>
        <v>1</v>
      </c>
      <c r="BR14" s="14">
        <f t="shared" si="6"/>
        <v>1</v>
      </c>
      <c r="BS14" s="14" t="str">
        <f t="shared" si="7"/>
        <v>1</v>
      </c>
      <c r="BT14" s="14">
        <f t="shared" si="8"/>
        <v>1</v>
      </c>
      <c r="BU14" s="13" t="str">
        <f t="shared" si="9"/>
        <v>0</v>
      </c>
      <c r="BV14" s="14">
        <f t="shared" si="10"/>
        <v>0</v>
      </c>
      <c r="BW14" s="14" t="str">
        <f t="shared" si="11"/>
        <v>0</v>
      </c>
      <c r="BX14" s="14">
        <f t="shared" si="12"/>
        <v>0</v>
      </c>
      <c r="BY14" s="13" t="str">
        <f t="shared" si="13"/>
        <v>1</v>
      </c>
      <c r="BZ14" s="14">
        <f t="shared" si="14"/>
        <v>1</v>
      </c>
      <c r="CA14" s="14" t="str">
        <f t="shared" si="15"/>
        <v>0</v>
      </c>
      <c r="CB14" s="14">
        <f t="shared" si="16"/>
        <v>0</v>
      </c>
      <c r="CC14" s="13" t="str">
        <f t="shared" si="17"/>
        <v>1</v>
      </c>
      <c r="CD14" s="14">
        <f t="shared" si="18"/>
        <v>1</v>
      </c>
      <c r="CE14" s="14" t="str">
        <f t="shared" si="19"/>
        <v>0</v>
      </c>
      <c r="CF14" s="14">
        <f t="shared" si="20"/>
        <v>0</v>
      </c>
      <c r="CG14" s="13" t="str">
        <f t="shared" si="21"/>
        <v>0</v>
      </c>
      <c r="CH14" s="14">
        <f t="shared" si="22"/>
        <v>0</v>
      </c>
      <c r="CI14" s="14" t="str">
        <f t="shared" si="23"/>
        <v>0</v>
      </c>
      <c r="CJ14" s="14">
        <f t="shared" si="24"/>
        <v>0</v>
      </c>
      <c r="CK14" s="13" t="str">
        <f t="shared" si="25"/>
        <v>1</v>
      </c>
      <c r="CL14" s="14">
        <f t="shared" si="26"/>
        <v>1</v>
      </c>
      <c r="CM14" s="14" t="str">
        <f t="shared" si="27"/>
        <v>1</v>
      </c>
      <c r="CN14" s="14">
        <f t="shared" si="28"/>
        <v>1</v>
      </c>
      <c r="CO14" s="13" t="str">
        <f t="shared" si="29"/>
        <v>0</v>
      </c>
      <c r="CP14" s="14">
        <f t="shared" si="30"/>
        <v>0</v>
      </c>
      <c r="CQ14" s="14" t="str">
        <f t="shared" si="31"/>
        <v>0</v>
      </c>
      <c r="CR14" s="14">
        <f t="shared" si="32"/>
        <v>0</v>
      </c>
      <c r="CS14" s="13" t="str">
        <f t="shared" si="33"/>
        <v>1</v>
      </c>
      <c r="CT14" s="14">
        <f t="shared" si="34"/>
        <v>1</v>
      </c>
      <c r="CU14" s="14" t="str">
        <f t="shared" si="35"/>
        <v>0</v>
      </c>
      <c r="CV14" s="14">
        <f t="shared" si="36"/>
        <v>0</v>
      </c>
      <c r="CW14" s="13" t="str">
        <f t="shared" si="37"/>
        <v>0</v>
      </c>
      <c r="CX14" s="14">
        <f t="shared" si="38"/>
        <v>0</v>
      </c>
      <c r="CY14" s="14" t="str">
        <f t="shared" si="39"/>
        <v>0</v>
      </c>
      <c r="CZ14" s="14">
        <f t="shared" si="40"/>
        <v>0</v>
      </c>
      <c r="DA14" s="13" t="str">
        <f t="shared" si="41"/>
        <v>0</v>
      </c>
      <c r="DB14" s="14">
        <f t="shared" si="42"/>
        <v>0</v>
      </c>
      <c r="DC14" s="14" t="str">
        <f t="shared" si="43"/>
        <v>0</v>
      </c>
      <c r="DD14" s="14">
        <f t="shared" si="44"/>
        <v>0</v>
      </c>
      <c r="DE14" s="13" t="str">
        <f t="shared" si="45"/>
        <v>1</v>
      </c>
      <c r="DF14" s="14">
        <f t="shared" si="46"/>
        <v>1</v>
      </c>
      <c r="DG14" s="14" t="str">
        <f t="shared" si="47"/>
        <v>0</v>
      </c>
      <c r="DH14" s="14">
        <f t="shared" si="48"/>
        <v>0</v>
      </c>
      <c r="DI14" s="13" t="str">
        <f t="shared" si="49"/>
        <v>0</v>
      </c>
      <c r="DJ14" s="14">
        <f t="shared" si="50"/>
        <v>0</v>
      </c>
      <c r="DK14" s="14" t="str">
        <f t="shared" si="51"/>
        <v>0</v>
      </c>
      <c r="DL14" s="14">
        <f t="shared" si="52"/>
        <v>0</v>
      </c>
      <c r="DM14" s="13" t="str">
        <f t="shared" si="53"/>
        <v>0</v>
      </c>
      <c r="DN14" s="14">
        <f t="shared" si="54"/>
        <v>0</v>
      </c>
      <c r="DO14" s="14" t="str">
        <f t="shared" si="55"/>
        <v>0</v>
      </c>
      <c r="DP14" s="14">
        <f t="shared" si="56"/>
        <v>0</v>
      </c>
      <c r="DQ14" s="13" t="str">
        <f t="shared" si="57"/>
        <v>0</v>
      </c>
      <c r="DR14" s="14">
        <f t="shared" si="58"/>
        <v>0</v>
      </c>
      <c r="DS14" s="14" t="str">
        <f t="shared" si="59"/>
        <v>0</v>
      </c>
      <c r="DT14" s="14">
        <f t="shared" si="60"/>
        <v>0</v>
      </c>
      <c r="DU14" s="13" t="str">
        <f t="shared" si="61"/>
        <v>1</v>
      </c>
      <c r="DV14" s="14">
        <f t="shared" si="62"/>
        <v>1</v>
      </c>
      <c r="DW14" s="14" t="str">
        <f t="shared" si="63"/>
        <v>1</v>
      </c>
      <c r="DX14" s="14">
        <f t="shared" si="64"/>
        <v>1</v>
      </c>
      <c r="DY14" s="13" t="str">
        <f t="shared" si="65"/>
        <v>0</v>
      </c>
      <c r="DZ14" s="14">
        <f t="shared" si="66"/>
        <v>0</v>
      </c>
      <c r="EA14" s="14" t="str">
        <f t="shared" si="67"/>
        <v>0</v>
      </c>
      <c r="EB14" s="14">
        <f t="shared" si="68"/>
        <v>0</v>
      </c>
      <c r="EC14" s="13" t="str">
        <f t="shared" si="69"/>
        <v>1</v>
      </c>
      <c r="ED14" s="14">
        <f t="shared" si="70"/>
        <v>1</v>
      </c>
      <c r="EE14" s="14" t="str">
        <f t="shared" si="71"/>
        <v>0</v>
      </c>
      <c r="EF14" s="14">
        <f t="shared" si="72"/>
        <v>0</v>
      </c>
      <c r="EG14" s="13" t="str">
        <f t="shared" si="73"/>
        <v>1</v>
      </c>
      <c r="EH14" s="14">
        <f t="shared" si="74"/>
        <v>1</v>
      </c>
      <c r="EI14" s="14" t="str">
        <f t="shared" si="75"/>
        <v>1</v>
      </c>
      <c r="EJ14" s="14">
        <f t="shared" si="76"/>
        <v>1</v>
      </c>
      <c r="EK14" s="13" t="str">
        <f t="shared" si="77"/>
        <v>0</v>
      </c>
      <c r="EL14" s="14">
        <f t="shared" si="78"/>
        <v>0</v>
      </c>
      <c r="EM14" s="14" t="str">
        <f t="shared" si="79"/>
        <v>0</v>
      </c>
      <c r="EN14" s="14">
        <f t="shared" si="80"/>
        <v>0</v>
      </c>
      <c r="EO14" s="13" t="str">
        <f t="shared" si="81"/>
        <v>0</v>
      </c>
      <c r="EP14" s="14">
        <f t="shared" si="82"/>
        <v>0</v>
      </c>
      <c r="EQ14" s="14" t="str">
        <f t="shared" si="83"/>
        <v>0</v>
      </c>
      <c r="ER14" s="14">
        <f t="shared" si="84"/>
        <v>0</v>
      </c>
      <c r="ES14" s="13" t="str">
        <f t="shared" si="85"/>
        <v>0</v>
      </c>
      <c r="ET14" s="14">
        <f t="shared" si="86"/>
        <v>0</v>
      </c>
      <c r="EU14" s="14" t="str">
        <f t="shared" si="87"/>
        <v>0</v>
      </c>
      <c r="EV14" s="14">
        <f t="shared" si="88"/>
        <v>0</v>
      </c>
      <c r="EW14" s="13" t="str">
        <f t="shared" si="89"/>
        <v>0</v>
      </c>
      <c r="EX14" s="14">
        <f t="shared" si="90"/>
        <v>0</v>
      </c>
      <c r="EY14" s="14" t="str">
        <f t="shared" si="91"/>
        <v>0</v>
      </c>
      <c r="EZ14" s="14">
        <f t="shared" si="92"/>
        <v>0</v>
      </c>
    </row>
    <row r="15" spans="2:168" x14ac:dyDescent="0.2">
      <c r="B15" s="10" t="s">
        <v>121</v>
      </c>
      <c r="C15" s="17"/>
      <c r="D15" s="12"/>
      <c r="E15" s="17"/>
      <c r="F15" s="12"/>
      <c r="G15" s="17">
        <v>8</v>
      </c>
      <c r="H15" s="12"/>
      <c r="I15" s="17">
        <v>1</v>
      </c>
      <c r="J15" s="12" t="s">
        <v>108</v>
      </c>
      <c r="K15" s="82"/>
      <c r="L15" s="81"/>
      <c r="M15" s="17">
        <v>0</v>
      </c>
      <c r="N15" s="12"/>
      <c r="O15" s="17">
        <v>0</v>
      </c>
      <c r="P15" s="12" t="s">
        <v>108</v>
      </c>
      <c r="Q15" s="17">
        <v>24</v>
      </c>
      <c r="R15" s="12"/>
      <c r="S15" s="17">
        <v>0</v>
      </c>
      <c r="T15" s="12"/>
      <c r="U15" s="17">
        <v>0</v>
      </c>
      <c r="V15" s="12"/>
      <c r="W15" s="17">
        <v>3</v>
      </c>
      <c r="X15" s="12" t="s">
        <v>108</v>
      </c>
      <c r="Y15" s="17">
        <v>2</v>
      </c>
      <c r="Z15" s="12"/>
      <c r="AA15" s="82"/>
      <c r="AB15" s="81"/>
      <c r="AC15" s="17">
        <v>0</v>
      </c>
      <c r="AD15" s="12"/>
      <c r="AE15" s="17"/>
      <c r="AF15" s="12"/>
      <c r="AG15" s="17"/>
      <c r="AH15" s="12"/>
      <c r="AI15" s="17">
        <v>0</v>
      </c>
      <c r="AJ15" s="12"/>
      <c r="AK15" s="67">
        <v>21</v>
      </c>
      <c r="AL15" s="66" t="s">
        <v>108</v>
      </c>
      <c r="AM15" s="67"/>
      <c r="AN15" s="66"/>
      <c r="AO15" s="17"/>
      <c r="AP15" s="12"/>
      <c r="AQ15" s="17"/>
      <c r="AR15" s="12"/>
      <c r="AS15" s="17"/>
      <c r="AT15" s="12"/>
      <c r="AU15" s="15">
        <f t="shared" si="0"/>
        <v>12</v>
      </c>
      <c r="AV15" s="14">
        <f t="shared" si="1"/>
        <v>59</v>
      </c>
      <c r="AW15" s="14">
        <f t="shared" si="2"/>
        <v>4</v>
      </c>
      <c r="AX15" s="14">
        <f t="shared" si="3"/>
        <v>4</v>
      </c>
      <c r="AY15" s="16">
        <f t="shared" si="4"/>
        <v>7.375</v>
      </c>
      <c r="BQ15" s="13" t="str">
        <f t="shared" si="5"/>
        <v>0</v>
      </c>
      <c r="BR15" s="14">
        <f t="shared" si="6"/>
        <v>0</v>
      </c>
      <c r="BS15" s="14" t="str">
        <f t="shared" si="7"/>
        <v>0</v>
      </c>
      <c r="BT15" s="14">
        <f t="shared" si="8"/>
        <v>0</v>
      </c>
      <c r="BU15" s="13" t="str">
        <f t="shared" si="9"/>
        <v>0</v>
      </c>
      <c r="BV15" s="14">
        <f t="shared" si="10"/>
        <v>0</v>
      </c>
      <c r="BW15" s="14" t="str">
        <f t="shared" si="11"/>
        <v>0</v>
      </c>
      <c r="BX15" s="14">
        <f t="shared" si="12"/>
        <v>0</v>
      </c>
      <c r="BY15" s="13" t="str">
        <f t="shared" si="13"/>
        <v>1</v>
      </c>
      <c r="BZ15" s="14">
        <f t="shared" si="14"/>
        <v>1</v>
      </c>
      <c r="CA15" s="14" t="str">
        <f t="shared" si="15"/>
        <v>0</v>
      </c>
      <c r="CB15" s="14">
        <f t="shared" si="16"/>
        <v>0</v>
      </c>
      <c r="CC15" s="13" t="str">
        <f t="shared" si="17"/>
        <v>1</v>
      </c>
      <c r="CD15" s="14">
        <f t="shared" si="18"/>
        <v>1</v>
      </c>
      <c r="CE15" s="14" t="str">
        <f t="shared" si="19"/>
        <v>1</v>
      </c>
      <c r="CF15" s="14">
        <f t="shared" si="20"/>
        <v>1</v>
      </c>
      <c r="CG15" s="13" t="str">
        <f t="shared" si="21"/>
        <v>0</v>
      </c>
      <c r="CH15" s="14">
        <f t="shared" si="22"/>
        <v>0</v>
      </c>
      <c r="CI15" s="14" t="str">
        <f t="shared" si="23"/>
        <v>0</v>
      </c>
      <c r="CJ15" s="14">
        <f t="shared" si="24"/>
        <v>0</v>
      </c>
      <c r="CK15" s="13" t="str">
        <f t="shared" si="25"/>
        <v>1</v>
      </c>
      <c r="CL15" s="14">
        <f t="shared" si="26"/>
        <v>1</v>
      </c>
      <c r="CM15" s="14" t="str">
        <f t="shared" si="27"/>
        <v>0</v>
      </c>
      <c r="CN15" s="14">
        <f t="shared" si="28"/>
        <v>0</v>
      </c>
      <c r="CO15" s="13" t="str">
        <f t="shared" si="29"/>
        <v>1</v>
      </c>
      <c r="CP15" s="14">
        <f t="shared" si="30"/>
        <v>1</v>
      </c>
      <c r="CQ15" s="14" t="str">
        <f t="shared" si="31"/>
        <v>1</v>
      </c>
      <c r="CR15" s="14">
        <f t="shared" si="32"/>
        <v>1</v>
      </c>
      <c r="CS15" s="13" t="str">
        <f t="shared" si="33"/>
        <v>1</v>
      </c>
      <c r="CT15" s="14">
        <f t="shared" si="34"/>
        <v>1</v>
      </c>
      <c r="CU15" s="14" t="str">
        <f t="shared" si="35"/>
        <v>0</v>
      </c>
      <c r="CV15" s="14">
        <f t="shared" si="36"/>
        <v>0</v>
      </c>
      <c r="CW15" s="13" t="str">
        <f t="shared" si="37"/>
        <v>1</v>
      </c>
      <c r="CX15" s="14">
        <f t="shared" si="38"/>
        <v>1</v>
      </c>
      <c r="CY15" s="14" t="str">
        <f t="shared" si="39"/>
        <v>0</v>
      </c>
      <c r="CZ15" s="14">
        <f t="shared" si="40"/>
        <v>0</v>
      </c>
      <c r="DA15" s="13" t="str">
        <f t="shared" si="41"/>
        <v>1</v>
      </c>
      <c r="DB15" s="14">
        <f t="shared" si="42"/>
        <v>1</v>
      </c>
      <c r="DC15" s="14" t="str">
        <f t="shared" si="43"/>
        <v>0</v>
      </c>
      <c r="DD15" s="14">
        <f t="shared" si="44"/>
        <v>0</v>
      </c>
      <c r="DE15" s="13" t="str">
        <f t="shared" si="45"/>
        <v>1</v>
      </c>
      <c r="DF15" s="14">
        <f t="shared" si="46"/>
        <v>1</v>
      </c>
      <c r="DG15" s="14" t="str">
        <f t="shared" si="47"/>
        <v>1</v>
      </c>
      <c r="DH15" s="14">
        <f t="shared" si="48"/>
        <v>1</v>
      </c>
      <c r="DI15" s="13" t="str">
        <f t="shared" si="49"/>
        <v>1</v>
      </c>
      <c r="DJ15" s="14">
        <f t="shared" si="50"/>
        <v>1</v>
      </c>
      <c r="DK15" s="14" t="str">
        <f t="shared" si="51"/>
        <v>0</v>
      </c>
      <c r="DL15" s="14">
        <f t="shared" si="52"/>
        <v>0</v>
      </c>
      <c r="DM15" s="13" t="str">
        <f t="shared" si="53"/>
        <v>0</v>
      </c>
      <c r="DN15" s="14">
        <f t="shared" si="54"/>
        <v>0</v>
      </c>
      <c r="DO15" s="14" t="str">
        <f t="shared" si="55"/>
        <v>0</v>
      </c>
      <c r="DP15" s="14">
        <f t="shared" si="56"/>
        <v>0</v>
      </c>
      <c r="DQ15" s="13" t="str">
        <f t="shared" si="57"/>
        <v>1</v>
      </c>
      <c r="DR15" s="14">
        <f t="shared" si="58"/>
        <v>1</v>
      </c>
      <c r="DS15" s="14" t="str">
        <f t="shared" si="59"/>
        <v>0</v>
      </c>
      <c r="DT15" s="14">
        <f t="shared" si="60"/>
        <v>0</v>
      </c>
      <c r="DU15" s="13" t="str">
        <f t="shared" si="61"/>
        <v>0</v>
      </c>
      <c r="DV15" s="14">
        <f t="shared" si="62"/>
        <v>0</v>
      </c>
      <c r="DW15" s="14" t="str">
        <f t="shared" si="63"/>
        <v>0</v>
      </c>
      <c r="DX15" s="14">
        <f t="shared" si="64"/>
        <v>0</v>
      </c>
      <c r="DY15" s="13" t="str">
        <f t="shared" si="65"/>
        <v>0</v>
      </c>
      <c r="DZ15" s="14">
        <f t="shared" si="66"/>
        <v>0</v>
      </c>
      <c r="EA15" s="14" t="str">
        <f t="shared" si="67"/>
        <v>0</v>
      </c>
      <c r="EB15" s="14">
        <f t="shared" si="68"/>
        <v>0</v>
      </c>
      <c r="EC15" s="13" t="str">
        <f t="shared" si="69"/>
        <v>1</v>
      </c>
      <c r="ED15" s="14">
        <f t="shared" si="70"/>
        <v>1</v>
      </c>
      <c r="EE15" s="14" t="str">
        <f t="shared" si="71"/>
        <v>0</v>
      </c>
      <c r="EF15" s="14">
        <f t="shared" si="72"/>
        <v>0</v>
      </c>
      <c r="EG15" s="13" t="str">
        <f t="shared" si="73"/>
        <v>1</v>
      </c>
      <c r="EH15" s="14">
        <f t="shared" si="74"/>
        <v>1</v>
      </c>
      <c r="EI15" s="14" t="str">
        <f t="shared" si="75"/>
        <v>1</v>
      </c>
      <c r="EJ15" s="14">
        <f t="shared" si="76"/>
        <v>1</v>
      </c>
      <c r="EK15" s="13" t="str">
        <f t="shared" si="77"/>
        <v>0</v>
      </c>
      <c r="EL15" s="14">
        <f t="shared" si="78"/>
        <v>0</v>
      </c>
      <c r="EM15" s="14" t="str">
        <f t="shared" si="79"/>
        <v>0</v>
      </c>
      <c r="EN15" s="14">
        <f t="shared" si="80"/>
        <v>0</v>
      </c>
      <c r="EO15" s="13" t="str">
        <f t="shared" si="81"/>
        <v>0</v>
      </c>
      <c r="EP15" s="14">
        <f t="shared" si="82"/>
        <v>0</v>
      </c>
      <c r="EQ15" s="14" t="str">
        <f t="shared" si="83"/>
        <v>0</v>
      </c>
      <c r="ER15" s="14">
        <f t="shared" si="84"/>
        <v>0</v>
      </c>
      <c r="ES15" s="13" t="str">
        <f t="shared" si="85"/>
        <v>0</v>
      </c>
      <c r="ET15" s="14">
        <f t="shared" si="86"/>
        <v>0</v>
      </c>
      <c r="EU15" s="14" t="str">
        <f t="shared" si="87"/>
        <v>0</v>
      </c>
      <c r="EV15" s="14">
        <f t="shared" si="88"/>
        <v>0</v>
      </c>
      <c r="EW15" s="13" t="str">
        <f t="shared" si="89"/>
        <v>0</v>
      </c>
      <c r="EX15" s="14">
        <f t="shared" si="90"/>
        <v>0</v>
      </c>
      <c r="EY15" s="14" t="str">
        <f t="shared" si="91"/>
        <v>0</v>
      </c>
      <c r="EZ15" s="14">
        <f t="shared" si="92"/>
        <v>0</v>
      </c>
    </row>
    <row r="16" spans="2:168" x14ac:dyDescent="0.2">
      <c r="B16" s="10" t="s">
        <v>120</v>
      </c>
      <c r="C16" s="17"/>
      <c r="D16" s="12"/>
      <c r="E16" s="17"/>
      <c r="F16" s="12"/>
      <c r="G16" s="17">
        <v>8</v>
      </c>
      <c r="H16" s="12"/>
      <c r="I16" s="17"/>
      <c r="J16" s="12"/>
      <c r="K16" s="82"/>
      <c r="L16" s="81"/>
      <c r="M16" s="17"/>
      <c r="N16" s="12"/>
      <c r="O16" s="17"/>
      <c r="P16" s="12"/>
      <c r="Q16" s="17">
        <v>26</v>
      </c>
      <c r="R16" s="12"/>
      <c r="S16" s="17">
        <v>0</v>
      </c>
      <c r="T16" s="12"/>
      <c r="U16" s="17">
        <v>47</v>
      </c>
      <c r="V16" s="12"/>
      <c r="W16" s="17"/>
      <c r="X16" s="12"/>
      <c r="Y16" s="17">
        <v>23</v>
      </c>
      <c r="Z16" s="12"/>
      <c r="AA16" s="82"/>
      <c r="AB16" s="81"/>
      <c r="AC16" s="17"/>
      <c r="AD16" s="12"/>
      <c r="AE16" s="17"/>
      <c r="AF16" s="12"/>
      <c r="AG16" s="17"/>
      <c r="AH16" s="12"/>
      <c r="AI16" s="17">
        <v>71</v>
      </c>
      <c r="AJ16" s="12" t="s">
        <v>108</v>
      </c>
      <c r="AK16" s="67"/>
      <c r="AL16" s="66"/>
      <c r="AM16" s="67"/>
      <c r="AN16" s="66"/>
      <c r="AO16" s="17"/>
      <c r="AP16" s="12"/>
      <c r="AQ16" s="17"/>
      <c r="AR16" s="12"/>
      <c r="AS16" s="17"/>
      <c r="AT16" s="12"/>
      <c r="AU16" s="15">
        <f t="shared" si="0"/>
        <v>6</v>
      </c>
      <c r="AV16" s="14">
        <f t="shared" si="1"/>
        <v>175</v>
      </c>
      <c r="AW16" s="14">
        <f t="shared" si="2"/>
        <v>1</v>
      </c>
      <c r="AX16" s="14">
        <f t="shared" si="3"/>
        <v>1</v>
      </c>
      <c r="AY16" s="16">
        <f t="shared" si="4"/>
        <v>35</v>
      </c>
      <c r="BQ16" s="13" t="str">
        <f t="shared" si="5"/>
        <v>0</v>
      </c>
      <c r="BR16" s="14">
        <f t="shared" si="6"/>
        <v>0</v>
      </c>
      <c r="BS16" s="14" t="str">
        <f t="shared" si="7"/>
        <v>0</v>
      </c>
      <c r="BT16" s="14">
        <f t="shared" si="8"/>
        <v>0</v>
      </c>
      <c r="BU16" s="13" t="str">
        <f t="shared" si="9"/>
        <v>0</v>
      </c>
      <c r="BV16" s="14">
        <f t="shared" si="10"/>
        <v>0</v>
      </c>
      <c r="BW16" s="14" t="str">
        <f t="shared" si="11"/>
        <v>0</v>
      </c>
      <c r="BX16" s="14">
        <f t="shared" si="12"/>
        <v>0</v>
      </c>
      <c r="BY16" s="13" t="str">
        <f t="shared" si="13"/>
        <v>1</v>
      </c>
      <c r="BZ16" s="14">
        <f t="shared" si="14"/>
        <v>1</v>
      </c>
      <c r="CA16" s="14" t="str">
        <f t="shared" si="15"/>
        <v>0</v>
      </c>
      <c r="CB16" s="14">
        <f t="shared" si="16"/>
        <v>0</v>
      </c>
      <c r="CC16" s="13" t="str">
        <f t="shared" si="17"/>
        <v>0</v>
      </c>
      <c r="CD16" s="14">
        <f t="shared" si="18"/>
        <v>0</v>
      </c>
      <c r="CE16" s="14" t="str">
        <f t="shared" si="19"/>
        <v>0</v>
      </c>
      <c r="CF16" s="14">
        <f t="shared" si="20"/>
        <v>0</v>
      </c>
      <c r="CG16" s="13" t="str">
        <f t="shared" si="21"/>
        <v>0</v>
      </c>
      <c r="CH16" s="14">
        <f t="shared" si="22"/>
        <v>0</v>
      </c>
      <c r="CI16" s="14" t="str">
        <f t="shared" si="23"/>
        <v>0</v>
      </c>
      <c r="CJ16" s="14">
        <f t="shared" si="24"/>
        <v>0</v>
      </c>
      <c r="CK16" s="13" t="str">
        <f t="shared" si="25"/>
        <v>0</v>
      </c>
      <c r="CL16" s="14">
        <f t="shared" si="26"/>
        <v>0</v>
      </c>
      <c r="CM16" s="14" t="str">
        <f t="shared" si="27"/>
        <v>0</v>
      </c>
      <c r="CN16" s="14">
        <f t="shared" si="28"/>
        <v>0</v>
      </c>
      <c r="CO16" s="13" t="str">
        <f t="shared" si="29"/>
        <v>0</v>
      </c>
      <c r="CP16" s="14">
        <f t="shared" si="30"/>
        <v>0</v>
      </c>
      <c r="CQ16" s="14" t="str">
        <f t="shared" si="31"/>
        <v>0</v>
      </c>
      <c r="CR16" s="14">
        <f t="shared" si="32"/>
        <v>0</v>
      </c>
      <c r="CS16" s="13" t="str">
        <f t="shared" si="33"/>
        <v>1</v>
      </c>
      <c r="CT16" s="14">
        <f t="shared" si="34"/>
        <v>1</v>
      </c>
      <c r="CU16" s="14" t="str">
        <f t="shared" si="35"/>
        <v>0</v>
      </c>
      <c r="CV16" s="14">
        <f t="shared" si="36"/>
        <v>0</v>
      </c>
      <c r="CW16" s="13" t="str">
        <f t="shared" si="37"/>
        <v>1</v>
      </c>
      <c r="CX16" s="14">
        <f t="shared" si="38"/>
        <v>1</v>
      </c>
      <c r="CY16" s="14" t="str">
        <f t="shared" si="39"/>
        <v>0</v>
      </c>
      <c r="CZ16" s="14">
        <f t="shared" si="40"/>
        <v>0</v>
      </c>
      <c r="DA16" s="13" t="str">
        <f t="shared" si="41"/>
        <v>1</v>
      </c>
      <c r="DB16" s="14">
        <f t="shared" si="42"/>
        <v>1</v>
      </c>
      <c r="DC16" s="14" t="str">
        <f t="shared" si="43"/>
        <v>0</v>
      </c>
      <c r="DD16" s="14">
        <f t="shared" si="44"/>
        <v>0</v>
      </c>
      <c r="DE16" s="13" t="str">
        <f t="shared" si="45"/>
        <v>0</v>
      </c>
      <c r="DF16" s="14">
        <f t="shared" si="46"/>
        <v>0</v>
      </c>
      <c r="DG16" s="14" t="str">
        <f t="shared" si="47"/>
        <v>0</v>
      </c>
      <c r="DH16" s="14">
        <f t="shared" si="48"/>
        <v>0</v>
      </c>
      <c r="DI16" s="13" t="str">
        <f t="shared" si="49"/>
        <v>1</v>
      </c>
      <c r="DJ16" s="14">
        <f t="shared" si="50"/>
        <v>1</v>
      </c>
      <c r="DK16" s="14" t="str">
        <f t="shared" si="51"/>
        <v>0</v>
      </c>
      <c r="DL16" s="14">
        <f t="shared" si="52"/>
        <v>0</v>
      </c>
      <c r="DM16" s="13" t="str">
        <f t="shared" si="53"/>
        <v>0</v>
      </c>
      <c r="DN16" s="14">
        <f t="shared" si="54"/>
        <v>0</v>
      </c>
      <c r="DO16" s="14" t="str">
        <f t="shared" si="55"/>
        <v>0</v>
      </c>
      <c r="DP16" s="14">
        <f t="shared" si="56"/>
        <v>0</v>
      </c>
      <c r="DQ16" s="13" t="str">
        <f t="shared" si="57"/>
        <v>0</v>
      </c>
      <c r="DR16" s="14">
        <f t="shared" si="58"/>
        <v>0</v>
      </c>
      <c r="DS16" s="14" t="str">
        <f t="shared" si="59"/>
        <v>0</v>
      </c>
      <c r="DT16" s="14">
        <f t="shared" si="60"/>
        <v>0</v>
      </c>
      <c r="DU16" s="13" t="str">
        <f t="shared" si="61"/>
        <v>0</v>
      </c>
      <c r="DV16" s="14">
        <f t="shared" si="62"/>
        <v>0</v>
      </c>
      <c r="DW16" s="14" t="str">
        <f t="shared" si="63"/>
        <v>0</v>
      </c>
      <c r="DX16" s="14">
        <f t="shared" si="64"/>
        <v>0</v>
      </c>
      <c r="DY16" s="13" t="str">
        <f t="shared" si="65"/>
        <v>0</v>
      </c>
      <c r="DZ16" s="14">
        <f t="shared" si="66"/>
        <v>0</v>
      </c>
      <c r="EA16" s="14" t="str">
        <f t="shared" si="67"/>
        <v>0</v>
      </c>
      <c r="EB16" s="14">
        <f t="shared" si="68"/>
        <v>0</v>
      </c>
      <c r="EC16" s="13" t="str">
        <f t="shared" si="69"/>
        <v>1</v>
      </c>
      <c r="ED16" s="14">
        <f t="shared" si="70"/>
        <v>1</v>
      </c>
      <c r="EE16" s="14" t="str">
        <f t="shared" si="71"/>
        <v>1</v>
      </c>
      <c r="EF16" s="14">
        <f t="shared" si="72"/>
        <v>1</v>
      </c>
      <c r="EG16" s="13" t="str">
        <f t="shared" si="73"/>
        <v>0</v>
      </c>
      <c r="EH16" s="14">
        <f t="shared" si="74"/>
        <v>0</v>
      </c>
      <c r="EI16" s="14" t="str">
        <f t="shared" si="75"/>
        <v>0</v>
      </c>
      <c r="EJ16" s="14">
        <f t="shared" si="76"/>
        <v>0</v>
      </c>
      <c r="EK16" s="13" t="str">
        <f t="shared" si="77"/>
        <v>0</v>
      </c>
      <c r="EL16" s="14">
        <f t="shared" si="78"/>
        <v>0</v>
      </c>
      <c r="EM16" s="14" t="str">
        <f t="shared" si="79"/>
        <v>0</v>
      </c>
      <c r="EN16" s="14">
        <f t="shared" si="80"/>
        <v>0</v>
      </c>
      <c r="EO16" s="13" t="str">
        <f t="shared" si="81"/>
        <v>0</v>
      </c>
      <c r="EP16" s="14">
        <f t="shared" si="82"/>
        <v>0</v>
      </c>
      <c r="EQ16" s="14" t="str">
        <f t="shared" si="83"/>
        <v>0</v>
      </c>
      <c r="ER16" s="14">
        <f t="shared" si="84"/>
        <v>0</v>
      </c>
      <c r="ES16" s="13" t="str">
        <f t="shared" si="85"/>
        <v>0</v>
      </c>
      <c r="ET16" s="14">
        <f t="shared" si="86"/>
        <v>0</v>
      </c>
      <c r="EU16" s="14" t="str">
        <f t="shared" si="87"/>
        <v>0</v>
      </c>
      <c r="EV16" s="14">
        <f t="shared" si="88"/>
        <v>0</v>
      </c>
      <c r="EW16" s="13" t="str">
        <f t="shared" si="89"/>
        <v>0</v>
      </c>
      <c r="EX16" s="14">
        <f t="shared" si="90"/>
        <v>0</v>
      </c>
      <c r="EY16" s="14" t="str">
        <f t="shared" si="91"/>
        <v>0</v>
      </c>
      <c r="EZ16" s="14">
        <f t="shared" si="92"/>
        <v>0</v>
      </c>
    </row>
    <row r="17" spans="2:156" x14ac:dyDescent="0.2">
      <c r="B17" s="10" t="s">
        <v>127</v>
      </c>
      <c r="C17" s="17"/>
      <c r="D17" s="12"/>
      <c r="E17" s="17"/>
      <c r="F17" s="12"/>
      <c r="G17" s="17">
        <v>0</v>
      </c>
      <c r="H17" s="12"/>
      <c r="I17" s="17">
        <v>14</v>
      </c>
      <c r="J17" s="12"/>
      <c r="K17" s="82"/>
      <c r="L17" s="81"/>
      <c r="M17" s="17"/>
      <c r="N17" s="12"/>
      <c r="O17" s="17">
        <v>5</v>
      </c>
      <c r="P17" s="12"/>
      <c r="Q17" s="17"/>
      <c r="R17" s="12"/>
      <c r="S17" s="17">
        <v>1</v>
      </c>
      <c r="T17" s="12"/>
      <c r="U17" s="17"/>
      <c r="V17" s="12"/>
      <c r="W17" s="17"/>
      <c r="X17" s="12"/>
      <c r="Y17" s="17">
        <v>1</v>
      </c>
      <c r="Z17" s="12"/>
      <c r="AA17" s="82"/>
      <c r="AB17" s="81"/>
      <c r="AC17" s="17"/>
      <c r="AD17" s="12"/>
      <c r="AE17" s="17"/>
      <c r="AF17" s="12"/>
      <c r="AG17" s="17"/>
      <c r="AH17" s="12"/>
      <c r="AI17" s="17"/>
      <c r="AJ17" s="12"/>
      <c r="AK17" s="67"/>
      <c r="AL17" s="66"/>
      <c r="AM17" s="67"/>
      <c r="AN17" s="66"/>
      <c r="AO17" s="17"/>
      <c r="AP17" s="12"/>
      <c r="AQ17" s="17"/>
      <c r="AR17" s="12"/>
      <c r="AS17" s="17"/>
      <c r="AT17" s="12"/>
      <c r="AU17" s="15">
        <f t="shared" si="0"/>
        <v>5</v>
      </c>
      <c r="AV17" s="14">
        <f t="shared" si="1"/>
        <v>21</v>
      </c>
      <c r="AW17" s="14">
        <f t="shared" si="2"/>
        <v>0</v>
      </c>
      <c r="AX17" s="14">
        <f t="shared" si="3"/>
        <v>0</v>
      </c>
      <c r="AY17" s="16">
        <f t="shared" si="4"/>
        <v>4.2</v>
      </c>
      <c r="BQ17" s="13" t="str">
        <f t="shared" si="5"/>
        <v>0</v>
      </c>
      <c r="BR17" s="14">
        <f t="shared" si="6"/>
        <v>0</v>
      </c>
      <c r="BS17" s="14" t="str">
        <f t="shared" si="7"/>
        <v>0</v>
      </c>
      <c r="BT17" s="14">
        <f t="shared" si="8"/>
        <v>0</v>
      </c>
      <c r="BU17" s="13" t="str">
        <f t="shared" si="9"/>
        <v>0</v>
      </c>
      <c r="BV17" s="14">
        <f t="shared" si="10"/>
        <v>0</v>
      </c>
      <c r="BW17" s="14" t="str">
        <f t="shared" si="11"/>
        <v>0</v>
      </c>
      <c r="BX17" s="14">
        <f t="shared" si="12"/>
        <v>0</v>
      </c>
      <c r="BY17" s="13" t="str">
        <f t="shared" si="13"/>
        <v>1</v>
      </c>
      <c r="BZ17" s="14">
        <f t="shared" si="14"/>
        <v>1</v>
      </c>
      <c r="CA17" s="14" t="str">
        <f t="shared" si="15"/>
        <v>0</v>
      </c>
      <c r="CB17" s="14">
        <f t="shared" si="16"/>
        <v>0</v>
      </c>
      <c r="CC17" s="13" t="str">
        <f t="shared" si="17"/>
        <v>1</v>
      </c>
      <c r="CD17" s="14">
        <f t="shared" si="18"/>
        <v>1</v>
      </c>
      <c r="CE17" s="14" t="str">
        <f t="shared" si="19"/>
        <v>0</v>
      </c>
      <c r="CF17" s="14">
        <f t="shared" si="20"/>
        <v>0</v>
      </c>
      <c r="CG17" s="13" t="str">
        <f t="shared" si="21"/>
        <v>0</v>
      </c>
      <c r="CH17" s="14">
        <f t="shared" si="22"/>
        <v>0</v>
      </c>
      <c r="CI17" s="14" t="str">
        <f t="shared" si="23"/>
        <v>0</v>
      </c>
      <c r="CJ17" s="14">
        <f t="shared" si="24"/>
        <v>0</v>
      </c>
      <c r="CK17" s="13" t="str">
        <f t="shared" si="25"/>
        <v>0</v>
      </c>
      <c r="CL17" s="14">
        <f t="shared" si="26"/>
        <v>0</v>
      </c>
      <c r="CM17" s="14" t="str">
        <f t="shared" si="27"/>
        <v>0</v>
      </c>
      <c r="CN17" s="14">
        <f t="shared" si="28"/>
        <v>0</v>
      </c>
      <c r="CO17" s="13" t="str">
        <f t="shared" si="29"/>
        <v>1</v>
      </c>
      <c r="CP17" s="14">
        <f t="shared" si="30"/>
        <v>1</v>
      </c>
      <c r="CQ17" s="14" t="str">
        <f t="shared" si="31"/>
        <v>0</v>
      </c>
      <c r="CR17" s="14">
        <f t="shared" si="32"/>
        <v>0</v>
      </c>
      <c r="CS17" s="13" t="str">
        <f t="shared" si="33"/>
        <v>0</v>
      </c>
      <c r="CT17" s="14">
        <f t="shared" si="34"/>
        <v>0</v>
      </c>
      <c r="CU17" s="14" t="str">
        <f t="shared" si="35"/>
        <v>0</v>
      </c>
      <c r="CV17" s="14">
        <f t="shared" si="36"/>
        <v>0</v>
      </c>
      <c r="CW17" s="13" t="str">
        <f t="shared" si="37"/>
        <v>1</v>
      </c>
      <c r="CX17" s="14">
        <f t="shared" si="38"/>
        <v>1</v>
      </c>
      <c r="CY17" s="14" t="str">
        <f t="shared" si="39"/>
        <v>0</v>
      </c>
      <c r="CZ17" s="14">
        <f t="shared" si="40"/>
        <v>0</v>
      </c>
      <c r="DA17" s="13" t="str">
        <f t="shared" si="41"/>
        <v>0</v>
      </c>
      <c r="DB17" s="14">
        <f t="shared" si="42"/>
        <v>0</v>
      </c>
      <c r="DC17" s="14" t="str">
        <f t="shared" si="43"/>
        <v>0</v>
      </c>
      <c r="DD17" s="14">
        <f t="shared" si="44"/>
        <v>0</v>
      </c>
      <c r="DE17" s="13" t="str">
        <f t="shared" si="45"/>
        <v>0</v>
      </c>
      <c r="DF17" s="14">
        <f t="shared" si="46"/>
        <v>0</v>
      </c>
      <c r="DG17" s="14" t="str">
        <f t="shared" si="47"/>
        <v>0</v>
      </c>
      <c r="DH17" s="14">
        <f t="shared" si="48"/>
        <v>0</v>
      </c>
      <c r="DI17" s="13" t="str">
        <f t="shared" si="49"/>
        <v>1</v>
      </c>
      <c r="DJ17" s="14">
        <f t="shared" si="50"/>
        <v>1</v>
      </c>
      <c r="DK17" s="14" t="str">
        <f t="shared" si="51"/>
        <v>0</v>
      </c>
      <c r="DL17" s="14">
        <f t="shared" si="52"/>
        <v>0</v>
      </c>
      <c r="DM17" s="13" t="str">
        <f t="shared" si="53"/>
        <v>0</v>
      </c>
      <c r="DN17" s="14">
        <f t="shared" si="54"/>
        <v>0</v>
      </c>
      <c r="DO17" s="14" t="str">
        <f t="shared" si="55"/>
        <v>0</v>
      </c>
      <c r="DP17" s="14">
        <f t="shared" si="56"/>
        <v>0</v>
      </c>
      <c r="DQ17" s="13" t="str">
        <f t="shared" si="57"/>
        <v>0</v>
      </c>
      <c r="DR17" s="14">
        <f t="shared" si="58"/>
        <v>0</v>
      </c>
      <c r="DS17" s="14" t="str">
        <f t="shared" si="59"/>
        <v>0</v>
      </c>
      <c r="DT17" s="14">
        <f t="shared" si="60"/>
        <v>0</v>
      </c>
      <c r="DU17" s="13" t="str">
        <f t="shared" si="61"/>
        <v>0</v>
      </c>
      <c r="DV17" s="14">
        <f t="shared" si="62"/>
        <v>0</v>
      </c>
      <c r="DW17" s="14" t="str">
        <f t="shared" si="63"/>
        <v>0</v>
      </c>
      <c r="DX17" s="14">
        <f t="shared" si="64"/>
        <v>0</v>
      </c>
      <c r="DY17" s="13" t="str">
        <f t="shared" si="65"/>
        <v>0</v>
      </c>
      <c r="DZ17" s="14">
        <f t="shared" si="66"/>
        <v>0</v>
      </c>
      <c r="EA17" s="14" t="str">
        <f t="shared" si="67"/>
        <v>0</v>
      </c>
      <c r="EB17" s="14">
        <f t="shared" si="68"/>
        <v>0</v>
      </c>
      <c r="EC17" s="13" t="str">
        <f t="shared" si="69"/>
        <v>0</v>
      </c>
      <c r="ED17" s="14">
        <f t="shared" si="70"/>
        <v>0</v>
      </c>
      <c r="EE17" s="14" t="str">
        <f t="shared" si="71"/>
        <v>0</v>
      </c>
      <c r="EF17" s="14">
        <f t="shared" si="72"/>
        <v>0</v>
      </c>
      <c r="EG17" s="13" t="str">
        <f t="shared" si="73"/>
        <v>0</v>
      </c>
      <c r="EH17" s="14">
        <f t="shared" si="74"/>
        <v>0</v>
      </c>
      <c r="EI17" s="14" t="str">
        <f t="shared" si="75"/>
        <v>0</v>
      </c>
      <c r="EJ17" s="14">
        <f t="shared" si="76"/>
        <v>0</v>
      </c>
      <c r="EK17" s="13" t="str">
        <f t="shared" si="77"/>
        <v>0</v>
      </c>
      <c r="EL17" s="14">
        <f t="shared" si="78"/>
        <v>0</v>
      </c>
      <c r="EM17" s="14" t="str">
        <f t="shared" si="79"/>
        <v>0</v>
      </c>
      <c r="EN17" s="14">
        <f t="shared" si="80"/>
        <v>0</v>
      </c>
      <c r="EO17" s="13" t="str">
        <f t="shared" si="81"/>
        <v>0</v>
      </c>
      <c r="EP17" s="14">
        <f t="shared" si="82"/>
        <v>0</v>
      </c>
      <c r="EQ17" s="14" t="str">
        <f t="shared" si="83"/>
        <v>0</v>
      </c>
      <c r="ER17" s="14">
        <f t="shared" si="84"/>
        <v>0</v>
      </c>
      <c r="ES17" s="13" t="str">
        <f t="shared" si="85"/>
        <v>0</v>
      </c>
      <c r="ET17" s="14">
        <f t="shared" si="86"/>
        <v>0</v>
      </c>
      <c r="EU17" s="14" t="str">
        <f t="shared" si="87"/>
        <v>0</v>
      </c>
      <c r="EV17" s="14">
        <f t="shared" si="88"/>
        <v>0</v>
      </c>
      <c r="EW17" s="13" t="str">
        <f t="shared" si="89"/>
        <v>0</v>
      </c>
      <c r="EX17" s="14">
        <f t="shared" si="90"/>
        <v>0</v>
      </c>
      <c r="EY17" s="14" t="str">
        <f t="shared" si="91"/>
        <v>0</v>
      </c>
      <c r="EZ17" s="14">
        <f t="shared" si="92"/>
        <v>0</v>
      </c>
    </row>
    <row r="18" spans="2:156" x14ac:dyDescent="0.2">
      <c r="B18" s="10" t="s">
        <v>125</v>
      </c>
      <c r="C18" s="17"/>
      <c r="D18" s="12"/>
      <c r="E18" s="11"/>
      <c r="F18" s="12"/>
      <c r="G18" s="11">
        <v>21</v>
      </c>
      <c r="H18" s="12"/>
      <c r="I18" s="11">
        <v>13</v>
      </c>
      <c r="J18" s="12"/>
      <c r="K18" s="80"/>
      <c r="L18" s="81"/>
      <c r="M18" s="11">
        <v>20</v>
      </c>
      <c r="N18" s="12"/>
      <c r="O18" s="11">
        <v>1</v>
      </c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80"/>
      <c r="AB18" s="81"/>
      <c r="AC18" s="11">
        <v>8</v>
      </c>
      <c r="AD18" s="12"/>
      <c r="AE18" s="11"/>
      <c r="AF18" s="12"/>
      <c r="AG18" s="11"/>
      <c r="AH18" s="12"/>
      <c r="AI18" s="11"/>
      <c r="AJ18" s="12"/>
      <c r="AK18" s="65"/>
      <c r="AL18" s="66"/>
      <c r="AM18" s="65"/>
      <c r="AN18" s="66"/>
      <c r="AO18" s="11"/>
      <c r="AP18" s="12"/>
      <c r="AQ18" s="11"/>
      <c r="AR18" s="12"/>
      <c r="AS18" s="11"/>
      <c r="AT18" s="12"/>
      <c r="AU18" s="15">
        <f t="shared" si="0"/>
        <v>5</v>
      </c>
      <c r="AV18" s="14">
        <f t="shared" si="1"/>
        <v>63</v>
      </c>
      <c r="AW18" s="14">
        <f t="shared" si="2"/>
        <v>0</v>
      </c>
      <c r="AX18" s="14">
        <f t="shared" si="3"/>
        <v>0</v>
      </c>
      <c r="AY18" s="16">
        <f t="shared" si="4"/>
        <v>12.6</v>
      </c>
      <c r="BQ18" s="13" t="str">
        <f t="shared" si="5"/>
        <v>0</v>
      </c>
      <c r="BR18" s="14">
        <f t="shared" ref="BR18:BR24" si="93">VALUE(BQ18)</f>
        <v>0</v>
      </c>
      <c r="BS18" s="14" t="str">
        <f t="shared" si="7"/>
        <v>0</v>
      </c>
      <c r="BT18" s="14">
        <f t="shared" ref="BT18:BT24" si="94">VALUE(BS18)</f>
        <v>0</v>
      </c>
      <c r="BU18" s="13" t="str">
        <f t="shared" si="9"/>
        <v>0</v>
      </c>
      <c r="BV18" s="14">
        <f t="shared" ref="BV18:BV24" si="95">VALUE(BU18)</f>
        <v>0</v>
      </c>
      <c r="BW18" s="14" t="str">
        <f t="shared" si="11"/>
        <v>0</v>
      </c>
      <c r="BX18" s="14">
        <f t="shared" ref="BX18:BX24" si="96">VALUE(BW18)</f>
        <v>0</v>
      </c>
      <c r="BY18" s="13" t="str">
        <f t="shared" si="13"/>
        <v>1</v>
      </c>
      <c r="BZ18" s="14">
        <f t="shared" ref="BZ18:BZ24" si="97">VALUE(BY18)</f>
        <v>1</v>
      </c>
      <c r="CA18" s="14" t="str">
        <f t="shared" si="15"/>
        <v>0</v>
      </c>
      <c r="CB18" s="14">
        <f t="shared" ref="CB18:CB24" si="98">VALUE(CA18)</f>
        <v>0</v>
      </c>
      <c r="CC18" s="13" t="str">
        <f t="shared" si="17"/>
        <v>1</v>
      </c>
      <c r="CD18" s="14">
        <f t="shared" ref="CD18:CD24" si="99">VALUE(CC18)</f>
        <v>1</v>
      </c>
      <c r="CE18" s="14" t="str">
        <f t="shared" si="19"/>
        <v>0</v>
      </c>
      <c r="CF18" s="14">
        <f t="shared" ref="CF18:CF24" si="100">VALUE(CE18)</f>
        <v>0</v>
      </c>
      <c r="CG18" s="13" t="str">
        <f t="shared" si="21"/>
        <v>0</v>
      </c>
      <c r="CH18" s="14">
        <f t="shared" ref="CH18:CH24" si="101">VALUE(CG18)</f>
        <v>0</v>
      </c>
      <c r="CI18" s="14" t="str">
        <f t="shared" si="23"/>
        <v>0</v>
      </c>
      <c r="CJ18" s="14">
        <f t="shared" ref="CJ18:CJ24" si="102">VALUE(CI18)</f>
        <v>0</v>
      </c>
      <c r="CK18" s="13" t="str">
        <f t="shared" si="25"/>
        <v>1</v>
      </c>
      <c r="CL18" s="14">
        <f t="shared" ref="CL18:CL24" si="103">VALUE(CK18)</f>
        <v>1</v>
      </c>
      <c r="CM18" s="14" t="str">
        <f t="shared" si="27"/>
        <v>0</v>
      </c>
      <c r="CN18" s="14">
        <f t="shared" ref="CN18:CN24" si="104">VALUE(CM18)</f>
        <v>0</v>
      </c>
      <c r="CO18" s="13" t="str">
        <f t="shared" si="29"/>
        <v>1</v>
      </c>
      <c r="CP18" s="14">
        <f t="shared" ref="CP18:CP24" si="105">VALUE(CO18)</f>
        <v>1</v>
      </c>
      <c r="CQ18" s="14" t="str">
        <f t="shared" si="31"/>
        <v>0</v>
      </c>
      <c r="CR18" s="14">
        <f t="shared" ref="CR18:CR24" si="106">VALUE(CQ18)</f>
        <v>0</v>
      </c>
      <c r="CS18" s="13" t="str">
        <f t="shared" si="33"/>
        <v>0</v>
      </c>
      <c r="CT18" s="14">
        <f t="shared" ref="CT18:CT24" si="107">VALUE(CS18)</f>
        <v>0</v>
      </c>
      <c r="CU18" s="14" t="str">
        <f t="shared" si="35"/>
        <v>0</v>
      </c>
      <c r="CV18" s="14">
        <f t="shared" ref="CV18:CV24" si="108">VALUE(CU18)</f>
        <v>0</v>
      </c>
      <c r="CW18" s="13" t="str">
        <f t="shared" si="37"/>
        <v>0</v>
      </c>
      <c r="CX18" s="14">
        <f t="shared" ref="CX18:CX24" si="109">VALUE(CW18)</f>
        <v>0</v>
      </c>
      <c r="CY18" s="14" t="str">
        <f t="shared" si="39"/>
        <v>0</v>
      </c>
      <c r="CZ18" s="14">
        <f t="shared" ref="CZ18:CZ24" si="110">VALUE(CY18)</f>
        <v>0</v>
      </c>
      <c r="DA18" s="13" t="str">
        <f t="shared" si="41"/>
        <v>0</v>
      </c>
      <c r="DB18" s="14">
        <f t="shared" ref="DB18:DB24" si="111">VALUE(DA18)</f>
        <v>0</v>
      </c>
      <c r="DC18" s="14" t="str">
        <f t="shared" si="43"/>
        <v>0</v>
      </c>
      <c r="DD18" s="14">
        <f t="shared" ref="DD18:DD24" si="112">VALUE(DC18)</f>
        <v>0</v>
      </c>
      <c r="DE18" s="13" t="str">
        <f t="shared" si="45"/>
        <v>0</v>
      </c>
      <c r="DF18" s="14">
        <f t="shared" ref="DF18:DF24" si="113">VALUE(DE18)</f>
        <v>0</v>
      </c>
      <c r="DG18" s="14" t="str">
        <f t="shared" si="47"/>
        <v>0</v>
      </c>
      <c r="DH18" s="14">
        <f t="shared" ref="DH18:DH24" si="114">VALUE(DG18)</f>
        <v>0</v>
      </c>
      <c r="DI18" s="13" t="str">
        <f t="shared" si="49"/>
        <v>0</v>
      </c>
      <c r="DJ18" s="14">
        <f t="shared" ref="DJ18:DJ24" si="115">VALUE(DI18)</f>
        <v>0</v>
      </c>
      <c r="DK18" s="14" t="str">
        <f t="shared" si="51"/>
        <v>0</v>
      </c>
      <c r="DL18" s="14">
        <f t="shared" ref="DL18:DL24" si="116">VALUE(DK18)</f>
        <v>0</v>
      </c>
      <c r="DM18" s="13" t="str">
        <f t="shared" si="53"/>
        <v>0</v>
      </c>
      <c r="DN18" s="14">
        <f t="shared" ref="DN18:DN24" si="117">VALUE(DM18)</f>
        <v>0</v>
      </c>
      <c r="DO18" s="14" t="str">
        <f t="shared" si="55"/>
        <v>0</v>
      </c>
      <c r="DP18" s="14">
        <f t="shared" ref="DP18:DP24" si="118">VALUE(DO18)</f>
        <v>0</v>
      </c>
      <c r="DQ18" s="13" t="str">
        <f t="shared" si="57"/>
        <v>1</v>
      </c>
      <c r="DR18" s="14">
        <f t="shared" ref="DR18:DR24" si="119">VALUE(DQ18)</f>
        <v>1</v>
      </c>
      <c r="DS18" s="14" t="str">
        <f t="shared" si="59"/>
        <v>0</v>
      </c>
      <c r="DT18" s="14">
        <f t="shared" ref="DT18:DT24" si="120">VALUE(DS18)</f>
        <v>0</v>
      </c>
      <c r="DU18" s="13" t="str">
        <f t="shared" si="61"/>
        <v>0</v>
      </c>
      <c r="DV18" s="14">
        <f t="shared" ref="DV18:DV24" si="121">VALUE(DU18)</f>
        <v>0</v>
      </c>
      <c r="DW18" s="14" t="str">
        <f t="shared" si="63"/>
        <v>0</v>
      </c>
      <c r="DX18" s="14">
        <f t="shared" ref="DX18:DX24" si="122">VALUE(DW18)</f>
        <v>0</v>
      </c>
      <c r="DY18" s="13" t="str">
        <f t="shared" si="65"/>
        <v>0</v>
      </c>
      <c r="DZ18" s="14">
        <f t="shared" ref="DZ18:DZ24" si="123">VALUE(DY18)</f>
        <v>0</v>
      </c>
      <c r="EA18" s="14" t="str">
        <f t="shared" si="67"/>
        <v>0</v>
      </c>
      <c r="EB18" s="14">
        <f t="shared" ref="EB18:EB24" si="124">VALUE(EA18)</f>
        <v>0</v>
      </c>
      <c r="EC18" s="13" t="str">
        <f t="shared" si="69"/>
        <v>0</v>
      </c>
      <c r="ED18" s="14">
        <f t="shared" ref="ED18:ED24" si="125">VALUE(EC18)</f>
        <v>0</v>
      </c>
      <c r="EE18" s="14" t="str">
        <f t="shared" si="71"/>
        <v>0</v>
      </c>
      <c r="EF18" s="14">
        <f t="shared" ref="EF18:EF24" si="126">VALUE(EE18)</f>
        <v>0</v>
      </c>
      <c r="EG18" s="13" t="str">
        <f t="shared" si="73"/>
        <v>0</v>
      </c>
      <c r="EH18" s="14">
        <f t="shared" ref="EH18:EH24" si="127">VALUE(EG18)</f>
        <v>0</v>
      </c>
      <c r="EI18" s="14" t="str">
        <f t="shared" si="75"/>
        <v>0</v>
      </c>
      <c r="EJ18" s="14">
        <f t="shared" ref="EJ18:EJ24" si="128">VALUE(EI18)</f>
        <v>0</v>
      </c>
      <c r="EK18" s="13" t="str">
        <f t="shared" si="77"/>
        <v>0</v>
      </c>
      <c r="EL18" s="14">
        <f t="shared" ref="EL18:EL24" si="129">VALUE(EK18)</f>
        <v>0</v>
      </c>
      <c r="EM18" s="14" t="str">
        <f t="shared" si="79"/>
        <v>0</v>
      </c>
      <c r="EN18" s="14">
        <f t="shared" ref="EN18:EN24" si="130">VALUE(EM18)</f>
        <v>0</v>
      </c>
      <c r="EO18" s="13" t="str">
        <f t="shared" si="81"/>
        <v>0</v>
      </c>
      <c r="EP18" s="14">
        <f t="shared" ref="EP18:EP24" si="131">VALUE(EO18)</f>
        <v>0</v>
      </c>
      <c r="EQ18" s="14" t="str">
        <f t="shared" si="83"/>
        <v>0</v>
      </c>
      <c r="ER18" s="14">
        <f t="shared" ref="ER18:ER24" si="132">VALUE(EQ18)</f>
        <v>0</v>
      </c>
      <c r="ES18" s="13" t="str">
        <f t="shared" si="85"/>
        <v>0</v>
      </c>
      <c r="ET18" s="14">
        <f t="shared" ref="ET18:ET24" si="133">VALUE(ES18)</f>
        <v>0</v>
      </c>
      <c r="EU18" s="14" t="str">
        <f t="shared" si="87"/>
        <v>0</v>
      </c>
      <c r="EV18" s="14">
        <f t="shared" ref="EV18:EV24" si="134">VALUE(EU18)</f>
        <v>0</v>
      </c>
      <c r="EW18" s="13" t="str">
        <f t="shared" si="89"/>
        <v>0</v>
      </c>
      <c r="EX18" s="14">
        <f t="shared" ref="EX18:EX24" si="135">VALUE(EW18)</f>
        <v>0</v>
      </c>
      <c r="EY18" s="14" t="str">
        <f t="shared" si="91"/>
        <v>0</v>
      </c>
      <c r="EZ18" s="14">
        <f t="shared" ref="EZ18:EZ24" si="136">VALUE(EY18)</f>
        <v>0</v>
      </c>
    </row>
    <row r="19" spans="2:156" x14ac:dyDescent="0.2">
      <c r="B19" s="10" t="s">
        <v>110</v>
      </c>
      <c r="C19" s="17"/>
      <c r="D19" s="12"/>
      <c r="E19" s="17"/>
      <c r="F19" s="19"/>
      <c r="G19" s="17"/>
      <c r="H19" s="19"/>
      <c r="I19" s="17">
        <v>29</v>
      </c>
      <c r="J19" s="19"/>
      <c r="K19" s="82"/>
      <c r="L19" s="83"/>
      <c r="M19" s="17"/>
      <c r="N19" s="19"/>
      <c r="O19" s="17"/>
      <c r="P19" s="19"/>
      <c r="Q19" s="17"/>
      <c r="R19" s="19"/>
      <c r="S19" s="17"/>
      <c r="T19" s="19"/>
      <c r="U19" s="17"/>
      <c r="V19" s="19"/>
      <c r="W19" s="17"/>
      <c r="X19" s="19"/>
      <c r="Y19" s="17">
        <v>0</v>
      </c>
      <c r="Z19" s="19"/>
      <c r="AA19" s="82"/>
      <c r="AB19" s="83"/>
      <c r="AC19" s="17"/>
      <c r="AD19" s="19"/>
      <c r="AE19" s="17"/>
      <c r="AF19" s="19"/>
      <c r="AG19" s="17"/>
      <c r="AH19" s="19"/>
      <c r="AI19" s="17"/>
      <c r="AJ19" s="19"/>
      <c r="AK19" s="67"/>
      <c r="AL19" s="68"/>
      <c r="AM19" s="67"/>
      <c r="AN19" s="68"/>
      <c r="AO19" s="17"/>
      <c r="AP19" s="19"/>
      <c r="AQ19" s="17"/>
      <c r="AR19" s="19"/>
      <c r="AS19" s="17"/>
      <c r="AT19" s="19"/>
      <c r="AU19" s="15">
        <f t="shared" si="0"/>
        <v>2</v>
      </c>
      <c r="AV19" s="14">
        <f t="shared" si="1"/>
        <v>29</v>
      </c>
      <c r="AW19" s="14">
        <f t="shared" si="2"/>
        <v>0</v>
      </c>
      <c r="AX19" s="14">
        <f t="shared" si="3"/>
        <v>0</v>
      </c>
      <c r="AY19" s="16">
        <f t="shared" si="4"/>
        <v>14.5</v>
      </c>
      <c r="BQ19" s="13" t="str">
        <f t="shared" si="5"/>
        <v>0</v>
      </c>
      <c r="BR19" s="14">
        <f t="shared" si="93"/>
        <v>0</v>
      </c>
      <c r="BS19" s="14" t="str">
        <f t="shared" si="7"/>
        <v>0</v>
      </c>
      <c r="BT19" s="14">
        <f t="shared" si="94"/>
        <v>0</v>
      </c>
      <c r="BU19" s="13" t="str">
        <f t="shared" si="9"/>
        <v>0</v>
      </c>
      <c r="BV19" s="14">
        <f t="shared" si="95"/>
        <v>0</v>
      </c>
      <c r="BW19" s="14" t="str">
        <f t="shared" si="11"/>
        <v>0</v>
      </c>
      <c r="BX19" s="14">
        <f t="shared" si="96"/>
        <v>0</v>
      </c>
      <c r="BY19" s="13" t="str">
        <f t="shared" si="13"/>
        <v>0</v>
      </c>
      <c r="BZ19" s="14">
        <f t="shared" si="97"/>
        <v>0</v>
      </c>
      <c r="CA19" s="14" t="str">
        <f t="shared" si="15"/>
        <v>0</v>
      </c>
      <c r="CB19" s="14">
        <f t="shared" si="98"/>
        <v>0</v>
      </c>
      <c r="CC19" s="13" t="str">
        <f t="shared" si="17"/>
        <v>1</v>
      </c>
      <c r="CD19" s="14">
        <f t="shared" si="99"/>
        <v>1</v>
      </c>
      <c r="CE19" s="14" t="str">
        <f t="shared" si="19"/>
        <v>0</v>
      </c>
      <c r="CF19" s="14">
        <f t="shared" si="100"/>
        <v>0</v>
      </c>
      <c r="CG19" s="13" t="str">
        <f t="shared" si="21"/>
        <v>0</v>
      </c>
      <c r="CH19" s="14">
        <f t="shared" si="101"/>
        <v>0</v>
      </c>
      <c r="CI19" s="14" t="str">
        <f t="shared" si="23"/>
        <v>0</v>
      </c>
      <c r="CJ19" s="14">
        <f t="shared" si="102"/>
        <v>0</v>
      </c>
      <c r="CK19" s="13" t="str">
        <f t="shared" si="25"/>
        <v>0</v>
      </c>
      <c r="CL19" s="14">
        <f t="shared" si="103"/>
        <v>0</v>
      </c>
      <c r="CM19" s="14" t="str">
        <f t="shared" si="27"/>
        <v>0</v>
      </c>
      <c r="CN19" s="14">
        <f t="shared" si="104"/>
        <v>0</v>
      </c>
      <c r="CO19" s="13" t="str">
        <f t="shared" si="29"/>
        <v>0</v>
      </c>
      <c r="CP19" s="14">
        <f t="shared" si="105"/>
        <v>0</v>
      </c>
      <c r="CQ19" s="14" t="str">
        <f t="shared" si="31"/>
        <v>0</v>
      </c>
      <c r="CR19" s="14">
        <f t="shared" si="106"/>
        <v>0</v>
      </c>
      <c r="CS19" s="13" t="str">
        <f t="shared" si="33"/>
        <v>0</v>
      </c>
      <c r="CT19" s="14">
        <f t="shared" si="107"/>
        <v>0</v>
      </c>
      <c r="CU19" s="14" t="str">
        <f t="shared" si="35"/>
        <v>0</v>
      </c>
      <c r="CV19" s="14">
        <f t="shared" si="108"/>
        <v>0</v>
      </c>
      <c r="CW19" s="13" t="str">
        <f t="shared" si="37"/>
        <v>0</v>
      </c>
      <c r="CX19" s="14">
        <f t="shared" si="109"/>
        <v>0</v>
      </c>
      <c r="CY19" s="14" t="str">
        <f t="shared" si="39"/>
        <v>0</v>
      </c>
      <c r="CZ19" s="14">
        <f t="shared" si="110"/>
        <v>0</v>
      </c>
      <c r="DA19" s="13" t="str">
        <f t="shared" si="41"/>
        <v>0</v>
      </c>
      <c r="DB19" s="14">
        <f t="shared" si="111"/>
        <v>0</v>
      </c>
      <c r="DC19" s="14" t="str">
        <f t="shared" si="43"/>
        <v>0</v>
      </c>
      <c r="DD19" s="14">
        <f t="shared" si="112"/>
        <v>0</v>
      </c>
      <c r="DE19" s="13" t="str">
        <f t="shared" si="45"/>
        <v>0</v>
      </c>
      <c r="DF19" s="14">
        <f t="shared" si="113"/>
        <v>0</v>
      </c>
      <c r="DG19" s="14" t="str">
        <f t="shared" si="47"/>
        <v>0</v>
      </c>
      <c r="DH19" s="14">
        <f t="shared" si="114"/>
        <v>0</v>
      </c>
      <c r="DI19" s="13" t="str">
        <f t="shared" si="49"/>
        <v>1</v>
      </c>
      <c r="DJ19" s="14">
        <f t="shared" si="115"/>
        <v>1</v>
      </c>
      <c r="DK19" s="14" t="str">
        <f t="shared" si="51"/>
        <v>0</v>
      </c>
      <c r="DL19" s="14">
        <f t="shared" si="116"/>
        <v>0</v>
      </c>
      <c r="DM19" s="13" t="str">
        <f t="shared" si="53"/>
        <v>0</v>
      </c>
      <c r="DN19" s="14">
        <f t="shared" si="117"/>
        <v>0</v>
      </c>
      <c r="DO19" s="14" t="str">
        <f t="shared" si="55"/>
        <v>0</v>
      </c>
      <c r="DP19" s="14">
        <f t="shared" si="118"/>
        <v>0</v>
      </c>
      <c r="DQ19" s="13" t="str">
        <f t="shared" si="57"/>
        <v>0</v>
      </c>
      <c r="DR19" s="14">
        <f t="shared" si="119"/>
        <v>0</v>
      </c>
      <c r="DS19" s="14" t="str">
        <f t="shared" si="59"/>
        <v>0</v>
      </c>
      <c r="DT19" s="14">
        <f t="shared" si="120"/>
        <v>0</v>
      </c>
      <c r="DU19" s="13" t="str">
        <f t="shared" si="61"/>
        <v>0</v>
      </c>
      <c r="DV19" s="14">
        <f t="shared" si="121"/>
        <v>0</v>
      </c>
      <c r="DW19" s="14" t="str">
        <f t="shared" si="63"/>
        <v>0</v>
      </c>
      <c r="DX19" s="14">
        <f t="shared" si="122"/>
        <v>0</v>
      </c>
      <c r="DY19" s="13" t="str">
        <f t="shared" si="65"/>
        <v>0</v>
      </c>
      <c r="DZ19" s="14">
        <f t="shared" si="123"/>
        <v>0</v>
      </c>
      <c r="EA19" s="14" t="str">
        <f t="shared" si="67"/>
        <v>0</v>
      </c>
      <c r="EB19" s="14">
        <f t="shared" si="124"/>
        <v>0</v>
      </c>
      <c r="EC19" s="13" t="str">
        <f t="shared" si="69"/>
        <v>0</v>
      </c>
      <c r="ED19" s="14">
        <f t="shared" si="125"/>
        <v>0</v>
      </c>
      <c r="EE19" s="14" t="str">
        <f t="shared" si="71"/>
        <v>0</v>
      </c>
      <c r="EF19" s="14">
        <f t="shared" si="126"/>
        <v>0</v>
      </c>
      <c r="EG19" s="13" t="str">
        <f t="shared" si="73"/>
        <v>0</v>
      </c>
      <c r="EH19" s="14">
        <f t="shared" si="127"/>
        <v>0</v>
      </c>
      <c r="EI19" s="14" t="str">
        <f t="shared" si="75"/>
        <v>0</v>
      </c>
      <c r="EJ19" s="14">
        <f t="shared" si="128"/>
        <v>0</v>
      </c>
      <c r="EK19" s="13" t="str">
        <f t="shared" si="77"/>
        <v>0</v>
      </c>
      <c r="EL19" s="14">
        <f t="shared" si="129"/>
        <v>0</v>
      </c>
      <c r="EM19" s="14" t="str">
        <f t="shared" si="79"/>
        <v>0</v>
      </c>
      <c r="EN19" s="14">
        <f t="shared" si="130"/>
        <v>0</v>
      </c>
      <c r="EO19" s="13" t="str">
        <f t="shared" si="81"/>
        <v>0</v>
      </c>
      <c r="EP19" s="14">
        <f t="shared" si="131"/>
        <v>0</v>
      </c>
      <c r="EQ19" s="14" t="str">
        <f t="shared" si="83"/>
        <v>0</v>
      </c>
      <c r="ER19" s="14">
        <f t="shared" si="132"/>
        <v>0</v>
      </c>
      <c r="ES19" s="13" t="str">
        <f t="shared" si="85"/>
        <v>0</v>
      </c>
      <c r="ET19" s="14">
        <f t="shared" si="133"/>
        <v>0</v>
      </c>
      <c r="EU19" s="14" t="str">
        <f t="shared" si="87"/>
        <v>0</v>
      </c>
      <c r="EV19" s="14">
        <f t="shared" si="134"/>
        <v>0</v>
      </c>
      <c r="EW19" s="13" t="str">
        <f t="shared" si="89"/>
        <v>0</v>
      </c>
      <c r="EX19" s="14">
        <f t="shared" si="135"/>
        <v>0</v>
      </c>
      <c r="EY19" s="14" t="str">
        <f t="shared" si="91"/>
        <v>0</v>
      </c>
      <c r="EZ19" s="14">
        <f t="shared" si="136"/>
        <v>0</v>
      </c>
    </row>
    <row r="20" spans="2:156" x14ac:dyDescent="0.2">
      <c r="B20" s="10" t="s">
        <v>123</v>
      </c>
      <c r="C20" s="17"/>
      <c r="D20" s="12"/>
      <c r="E20" s="17"/>
      <c r="F20" s="12"/>
      <c r="G20" s="17"/>
      <c r="H20" s="12"/>
      <c r="I20" s="17">
        <v>1</v>
      </c>
      <c r="J20" s="12"/>
      <c r="K20" s="82"/>
      <c r="L20" s="81"/>
      <c r="M20" s="17"/>
      <c r="N20" s="12"/>
      <c r="O20" s="17"/>
      <c r="P20" s="12"/>
      <c r="Q20" s="17"/>
      <c r="R20" s="12"/>
      <c r="S20" s="17"/>
      <c r="T20" s="12"/>
      <c r="U20" s="17"/>
      <c r="V20" s="12"/>
      <c r="W20" s="17"/>
      <c r="X20" s="12"/>
      <c r="Y20" s="17"/>
      <c r="Z20" s="12"/>
      <c r="AA20" s="82"/>
      <c r="AB20" s="81"/>
      <c r="AC20" s="17"/>
      <c r="AD20" s="12"/>
      <c r="AE20" s="17"/>
      <c r="AF20" s="12"/>
      <c r="AG20" s="17"/>
      <c r="AH20" s="12"/>
      <c r="AI20" s="17"/>
      <c r="AJ20" s="12"/>
      <c r="AK20" s="67"/>
      <c r="AL20" s="66"/>
      <c r="AM20" s="67"/>
      <c r="AN20" s="66"/>
      <c r="AO20" s="17"/>
      <c r="AP20" s="12"/>
      <c r="AQ20" s="17"/>
      <c r="AR20" s="12"/>
      <c r="AS20" s="17"/>
      <c r="AT20" s="12"/>
      <c r="AU20" s="15">
        <f t="shared" si="0"/>
        <v>1</v>
      </c>
      <c r="AV20" s="14">
        <f t="shared" si="1"/>
        <v>1</v>
      </c>
      <c r="AW20" s="14">
        <f t="shared" si="2"/>
        <v>0</v>
      </c>
      <c r="AX20" s="14">
        <f t="shared" si="3"/>
        <v>0</v>
      </c>
      <c r="AY20" s="16">
        <f t="shared" si="4"/>
        <v>1</v>
      </c>
      <c r="BQ20" s="13" t="str">
        <f t="shared" si="5"/>
        <v>0</v>
      </c>
      <c r="BR20" s="14">
        <f t="shared" si="93"/>
        <v>0</v>
      </c>
      <c r="BS20" s="14" t="str">
        <f t="shared" si="7"/>
        <v>0</v>
      </c>
      <c r="BT20" s="14">
        <f t="shared" si="94"/>
        <v>0</v>
      </c>
      <c r="BU20" s="13" t="str">
        <f t="shared" si="9"/>
        <v>0</v>
      </c>
      <c r="BV20" s="14">
        <f t="shared" si="95"/>
        <v>0</v>
      </c>
      <c r="BW20" s="14" t="str">
        <f t="shared" si="11"/>
        <v>0</v>
      </c>
      <c r="BX20" s="14">
        <f t="shared" si="96"/>
        <v>0</v>
      </c>
      <c r="BY20" s="13" t="str">
        <f t="shared" si="13"/>
        <v>0</v>
      </c>
      <c r="BZ20" s="14">
        <f t="shared" si="97"/>
        <v>0</v>
      </c>
      <c r="CA20" s="14" t="str">
        <f t="shared" si="15"/>
        <v>0</v>
      </c>
      <c r="CB20" s="14">
        <f t="shared" si="98"/>
        <v>0</v>
      </c>
      <c r="CC20" s="13" t="str">
        <f t="shared" si="17"/>
        <v>1</v>
      </c>
      <c r="CD20" s="14">
        <f t="shared" si="99"/>
        <v>1</v>
      </c>
      <c r="CE20" s="14" t="str">
        <f t="shared" si="19"/>
        <v>0</v>
      </c>
      <c r="CF20" s="14">
        <f t="shared" si="100"/>
        <v>0</v>
      </c>
      <c r="CG20" s="13" t="str">
        <f t="shared" si="21"/>
        <v>0</v>
      </c>
      <c r="CH20" s="14">
        <f t="shared" si="101"/>
        <v>0</v>
      </c>
      <c r="CI20" s="14" t="str">
        <f t="shared" si="23"/>
        <v>0</v>
      </c>
      <c r="CJ20" s="14">
        <f t="shared" si="102"/>
        <v>0</v>
      </c>
      <c r="CK20" s="13" t="str">
        <f t="shared" si="25"/>
        <v>0</v>
      </c>
      <c r="CL20" s="14">
        <f t="shared" si="103"/>
        <v>0</v>
      </c>
      <c r="CM20" s="14" t="str">
        <f t="shared" si="27"/>
        <v>0</v>
      </c>
      <c r="CN20" s="14">
        <f t="shared" si="104"/>
        <v>0</v>
      </c>
      <c r="CO20" s="13" t="str">
        <f t="shared" si="29"/>
        <v>0</v>
      </c>
      <c r="CP20" s="14">
        <f t="shared" si="105"/>
        <v>0</v>
      </c>
      <c r="CQ20" s="14" t="str">
        <f t="shared" si="31"/>
        <v>0</v>
      </c>
      <c r="CR20" s="14">
        <f t="shared" si="106"/>
        <v>0</v>
      </c>
      <c r="CS20" s="13" t="str">
        <f t="shared" si="33"/>
        <v>0</v>
      </c>
      <c r="CT20" s="14">
        <f t="shared" si="107"/>
        <v>0</v>
      </c>
      <c r="CU20" s="14" t="str">
        <f t="shared" si="35"/>
        <v>0</v>
      </c>
      <c r="CV20" s="14">
        <f t="shared" si="108"/>
        <v>0</v>
      </c>
      <c r="CW20" s="13" t="str">
        <f t="shared" si="37"/>
        <v>0</v>
      </c>
      <c r="CX20" s="14">
        <f t="shared" si="109"/>
        <v>0</v>
      </c>
      <c r="CY20" s="14" t="str">
        <f t="shared" si="39"/>
        <v>0</v>
      </c>
      <c r="CZ20" s="14">
        <f t="shared" si="110"/>
        <v>0</v>
      </c>
      <c r="DA20" s="13" t="str">
        <f t="shared" si="41"/>
        <v>0</v>
      </c>
      <c r="DB20" s="14">
        <f t="shared" si="111"/>
        <v>0</v>
      </c>
      <c r="DC20" s="14" t="str">
        <f t="shared" si="43"/>
        <v>0</v>
      </c>
      <c r="DD20" s="14">
        <f t="shared" si="112"/>
        <v>0</v>
      </c>
      <c r="DE20" s="13" t="str">
        <f t="shared" si="45"/>
        <v>0</v>
      </c>
      <c r="DF20" s="14">
        <f t="shared" si="113"/>
        <v>0</v>
      </c>
      <c r="DG20" s="14" t="str">
        <f t="shared" si="47"/>
        <v>0</v>
      </c>
      <c r="DH20" s="14">
        <f t="shared" si="114"/>
        <v>0</v>
      </c>
      <c r="DI20" s="13" t="str">
        <f t="shared" si="49"/>
        <v>0</v>
      </c>
      <c r="DJ20" s="14">
        <f t="shared" si="115"/>
        <v>0</v>
      </c>
      <c r="DK20" s="14" t="str">
        <f t="shared" si="51"/>
        <v>0</v>
      </c>
      <c r="DL20" s="14">
        <f t="shared" si="116"/>
        <v>0</v>
      </c>
      <c r="DM20" s="13" t="str">
        <f t="shared" si="53"/>
        <v>0</v>
      </c>
      <c r="DN20" s="14">
        <f t="shared" si="117"/>
        <v>0</v>
      </c>
      <c r="DO20" s="14" t="str">
        <f t="shared" si="55"/>
        <v>0</v>
      </c>
      <c r="DP20" s="14">
        <f t="shared" si="118"/>
        <v>0</v>
      </c>
      <c r="DQ20" s="13" t="str">
        <f t="shared" si="57"/>
        <v>0</v>
      </c>
      <c r="DR20" s="14">
        <f t="shared" si="119"/>
        <v>0</v>
      </c>
      <c r="DS20" s="14" t="str">
        <f t="shared" si="59"/>
        <v>0</v>
      </c>
      <c r="DT20" s="14">
        <f t="shared" si="120"/>
        <v>0</v>
      </c>
      <c r="DU20" s="13" t="str">
        <f t="shared" si="61"/>
        <v>0</v>
      </c>
      <c r="DV20" s="14">
        <f t="shared" si="121"/>
        <v>0</v>
      </c>
      <c r="DW20" s="14" t="str">
        <f t="shared" si="63"/>
        <v>0</v>
      </c>
      <c r="DX20" s="14">
        <f t="shared" si="122"/>
        <v>0</v>
      </c>
      <c r="DY20" s="13" t="str">
        <f t="shared" si="65"/>
        <v>0</v>
      </c>
      <c r="DZ20" s="14">
        <f t="shared" si="123"/>
        <v>0</v>
      </c>
      <c r="EA20" s="14" t="str">
        <f t="shared" si="67"/>
        <v>0</v>
      </c>
      <c r="EB20" s="14">
        <f t="shared" si="124"/>
        <v>0</v>
      </c>
      <c r="EC20" s="13" t="str">
        <f t="shared" si="69"/>
        <v>0</v>
      </c>
      <c r="ED20" s="14">
        <f t="shared" si="125"/>
        <v>0</v>
      </c>
      <c r="EE20" s="14" t="str">
        <f t="shared" si="71"/>
        <v>0</v>
      </c>
      <c r="EF20" s="14">
        <f t="shared" si="126"/>
        <v>0</v>
      </c>
      <c r="EG20" s="13" t="str">
        <f t="shared" si="73"/>
        <v>0</v>
      </c>
      <c r="EH20" s="14">
        <f t="shared" si="127"/>
        <v>0</v>
      </c>
      <c r="EI20" s="14" t="str">
        <f t="shared" si="75"/>
        <v>0</v>
      </c>
      <c r="EJ20" s="14">
        <f t="shared" si="128"/>
        <v>0</v>
      </c>
      <c r="EK20" s="13" t="str">
        <f t="shared" si="77"/>
        <v>0</v>
      </c>
      <c r="EL20" s="14">
        <f t="shared" si="129"/>
        <v>0</v>
      </c>
      <c r="EM20" s="14" t="str">
        <f t="shared" si="79"/>
        <v>0</v>
      </c>
      <c r="EN20" s="14">
        <f t="shared" si="130"/>
        <v>0</v>
      </c>
      <c r="EO20" s="13" t="str">
        <f t="shared" si="81"/>
        <v>0</v>
      </c>
      <c r="EP20" s="14">
        <f t="shared" si="131"/>
        <v>0</v>
      </c>
      <c r="EQ20" s="14" t="str">
        <f t="shared" si="83"/>
        <v>0</v>
      </c>
      <c r="ER20" s="14">
        <f t="shared" si="132"/>
        <v>0</v>
      </c>
      <c r="ES20" s="13" t="str">
        <f t="shared" si="85"/>
        <v>0</v>
      </c>
      <c r="ET20" s="14">
        <f t="shared" si="133"/>
        <v>0</v>
      </c>
      <c r="EU20" s="14" t="str">
        <f t="shared" si="87"/>
        <v>0</v>
      </c>
      <c r="EV20" s="14">
        <f t="shared" si="134"/>
        <v>0</v>
      </c>
      <c r="EW20" s="13" t="str">
        <f t="shared" si="89"/>
        <v>0</v>
      </c>
      <c r="EX20" s="14">
        <f t="shared" si="135"/>
        <v>0</v>
      </c>
      <c r="EY20" s="14" t="str">
        <f t="shared" si="91"/>
        <v>0</v>
      </c>
      <c r="EZ20" s="14">
        <f t="shared" si="136"/>
        <v>0</v>
      </c>
    </row>
    <row r="21" spans="2:156" x14ac:dyDescent="0.2">
      <c r="B21" s="10" t="s">
        <v>129</v>
      </c>
      <c r="C21" s="17"/>
      <c r="D21" s="12"/>
      <c r="E21" s="17"/>
      <c r="F21" s="12"/>
      <c r="G21" s="17"/>
      <c r="H21" s="12"/>
      <c r="I21" s="17"/>
      <c r="J21" s="12"/>
      <c r="K21" s="82"/>
      <c r="L21" s="81"/>
      <c r="M21" s="17">
        <v>5</v>
      </c>
      <c r="N21" s="12"/>
      <c r="O21" s="17"/>
      <c r="P21" s="12"/>
      <c r="Q21" s="17"/>
      <c r="R21" s="12"/>
      <c r="S21" s="17"/>
      <c r="T21" s="12"/>
      <c r="U21" s="17"/>
      <c r="V21" s="12"/>
      <c r="W21" s="17"/>
      <c r="X21" s="12"/>
      <c r="Y21" s="17">
        <v>4</v>
      </c>
      <c r="Z21" s="12" t="s">
        <v>108</v>
      </c>
      <c r="AA21" s="82"/>
      <c r="AB21" s="81"/>
      <c r="AC21" s="17">
        <v>20</v>
      </c>
      <c r="AD21" s="12"/>
      <c r="AE21" s="17"/>
      <c r="AF21" s="12"/>
      <c r="AG21" s="17"/>
      <c r="AH21" s="12"/>
      <c r="AI21" s="17">
        <v>0</v>
      </c>
      <c r="AJ21" s="12"/>
      <c r="AK21" s="67"/>
      <c r="AL21" s="66"/>
      <c r="AM21" s="67"/>
      <c r="AN21" s="66"/>
      <c r="AO21" s="17"/>
      <c r="AP21" s="12"/>
      <c r="AQ21" s="17"/>
      <c r="AR21" s="12"/>
      <c r="AS21" s="17"/>
      <c r="AT21" s="12"/>
      <c r="AU21" s="15">
        <f t="shared" si="0"/>
        <v>4</v>
      </c>
      <c r="AV21" s="14">
        <f t="shared" si="1"/>
        <v>29</v>
      </c>
      <c r="AW21" s="14">
        <f t="shared" si="2"/>
        <v>1</v>
      </c>
      <c r="AX21" s="14">
        <f t="shared" si="3"/>
        <v>1</v>
      </c>
      <c r="AY21" s="16">
        <f t="shared" si="4"/>
        <v>9.6666666666666661</v>
      </c>
      <c r="BQ21" s="13" t="str">
        <f t="shared" si="5"/>
        <v>0</v>
      </c>
      <c r="BR21" s="14">
        <f t="shared" si="93"/>
        <v>0</v>
      </c>
      <c r="BS21" s="14" t="str">
        <f t="shared" si="7"/>
        <v>0</v>
      </c>
      <c r="BT21" s="14">
        <f t="shared" si="94"/>
        <v>0</v>
      </c>
      <c r="BU21" s="13" t="str">
        <f t="shared" si="9"/>
        <v>0</v>
      </c>
      <c r="BV21" s="14">
        <f t="shared" si="95"/>
        <v>0</v>
      </c>
      <c r="BW21" s="14" t="str">
        <f t="shared" si="11"/>
        <v>0</v>
      </c>
      <c r="BX21" s="14">
        <f t="shared" si="96"/>
        <v>0</v>
      </c>
      <c r="BY21" s="13" t="str">
        <f t="shared" si="13"/>
        <v>0</v>
      </c>
      <c r="BZ21" s="14">
        <f t="shared" si="97"/>
        <v>0</v>
      </c>
      <c r="CA21" s="14" t="str">
        <f t="shared" si="15"/>
        <v>0</v>
      </c>
      <c r="CB21" s="14">
        <f t="shared" si="98"/>
        <v>0</v>
      </c>
      <c r="CC21" s="13" t="str">
        <f t="shared" si="17"/>
        <v>0</v>
      </c>
      <c r="CD21" s="14">
        <f t="shared" si="99"/>
        <v>0</v>
      </c>
      <c r="CE21" s="14" t="str">
        <f t="shared" si="19"/>
        <v>0</v>
      </c>
      <c r="CF21" s="14">
        <f t="shared" si="100"/>
        <v>0</v>
      </c>
      <c r="CG21" s="13" t="str">
        <f t="shared" si="21"/>
        <v>0</v>
      </c>
      <c r="CH21" s="14">
        <f t="shared" si="101"/>
        <v>0</v>
      </c>
      <c r="CI21" s="14" t="str">
        <f t="shared" si="23"/>
        <v>0</v>
      </c>
      <c r="CJ21" s="14">
        <f t="shared" si="102"/>
        <v>0</v>
      </c>
      <c r="CK21" s="13" t="str">
        <f t="shared" si="25"/>
        <v>1</v>
      </c>
      <c r="CL21" s="14">
        <f t="shared" si="103"/>
        <v>1</v>
      </c>
      <c r="CM21" s="14" t="str">
        <f t="shared" si="27"/>
        <v>0</v>
      </c>
      <c r="CN21" s="14">
        <f t="shared" si="104"/>
        <v>0</v>
      </c>
      <c r="CO21" s="13" t="str">
        <f t="shared" si="29"/>
        <v>0</v>
      </c>
      <c r="CP21" s="14">
        <f t="shared" si="105"/>
        <v>0</v>
      </c>
      <c r="CQ21" s="14" t="str">
        <f t="shared" si="31"/>
        <v>0</v>
      </c>
      <c r="CR21" s="14">
        <f t="shared" si="106"/>
        <v>0</v>
      </c>
      <c r="CS21" s="13" t="str">
        <f t="shared" si="33"/>
        <v>0</v>
      </c>
      <c r="CT21" s="14">
        <f t="shared" si="107"/>
        <v>0</v>
      </c>
      <c r="CU21" s="14" t="str">
        <f t="shared" si="35"/>
        <v>0</v>
      </c>
      <c r="CV21" s="14">
        <f t="shared" si="108"/>
        <v>0</v>
      </c>
      <c r="CW21" s="13" t="str">
        <f t="shared" si="37"/>
        <v>0</v>
      </c>
      <c r="CX21" s="14">
        <f t="shared" si="109"/>
        <v>0</v>
      </c>
      <c r="CY21" s="14" t="str">
        <f t="shared" si="39"/>
        <v>0</v>
      </c>
      <c r="CZ21" s="14">
        <f t="shared" si="110"/>
        <v>0</v>
      </c>
      <c r="DA21" s="13" t="str">
        <f t="shared" si="41"/>
        <v>0</v>
      </c>
      <c r="DB21" s="14">
        <f t="shared" si="111"/>
        <v>0</v>
      </c>
      <c r="DC21" s="14" t="str">
        <f t="shared" si="43"/>
        <v>0</v>
      </c>
      <c r="DD21" s="14">
        <f t="shared" si="112"/>
        <v>0</v>
      </c>
      <c r="DE21" s="13" t="str">
        <f t="shared" si="45"/>
        <v>0</v>
      </c>
      <c r="DF21" s="14">
        <f t="shared" si="113"/>
        <v>0</v>
      </c>
      <c r="DG21" s="14" t="str">
        <f t="shared" si="47"/>
        <v>0</v>
      </c>
      <c r="DH21" s="14">
        <f t="shared" si="114"/>
        <v>0</v>
      </c>
      <c r="DI21" s="13" t="str">
        <f t="shared" si="49"/>
        <v>1</v>
      </c>
      <c r="DJ21" s="14">
        <f t="shared" si="115"/>
        <v>1</v>
      </c>
      <c r="DK21" s="14" t="str">
        <f t="shared" si="51"/>
        <v>1</v>
      </c>
      <c r="DL21" s="14">
        <f t="shared" si="116"/>
        <v>1</v>
      </c>
      <c r="DM21" s="13" t="str">
        <f t="shared" si="53"/>
        <v>0</v>
      </c>
      <c r="DN21" s="14">
        <f t="shared" si="117"/>
        <v>0</v>
      </c>
      <c r="DO21" s="14" t="str">
        <f t="shared" si="55"/>
        <v>0</v>
      </c>
      <c r="DP21" s="14">
        <f t="shared" si="118"/>
        <v>0</v>
      </c>
      <c r="DQ21" s="13" t="str">
        <f t="shared" si="57"/>
        <v>1</v>
      </c>
      <c r="DR21" s="14">
        <f t="shared" si="119"/>
        <v>1</v>
      </c>
      <c r="DS21" s="14" t="str">
        <f t="shared" si="59"/>
        <v>0</v>
      </c>
      <c r="DT21" s="14">
        <f t="shared" si="120"/>
        <v>0</v>
      </c>
      <c r="DU21" s="13" t="str">
        <f t="shared" si="61"/>
        <v>0</v>
      </c>
      <c r="DV21" s="14">
        <f t="shared" si="121"/>
        <v>0</v>
      </c>
      <c r="DW21" s="14" t="str">
        <f t="shared" si="63"/>
        <v>0</v>
      </c>
      <c r="DX21" s="14">
        <f t="shared" si="122"/>
        <v>0</v>
      </c>
      <c r="DY21" s="13" t="str">
        <f t="shared" si="65"/>
        <v>0</v>
      </c>
      <c r="DZ21" s="14">
        <f t="shared" si="123"/>
        <v>0</v>
      </c>
      <c r="EA21" s="14" t="str">
        <f t="shared" si="67"/>
        <v>0</v>
      </c>
      <c r="EB21" s="14">
        <f t="shared" si="124"/>
        <v>0</v>
      </c>
      <c r="EC21" s="13" t="str">
        <f t="shared" si="69"/>
        <v>1</v>
      </c>
      <c r="ED21" s="14">
        <f t="shared" si="125"/>
        <v>1</v>
      </c>
      <c r="EE21" s="14" t="str">
        <f t="shared" si="71"/>
        <v>0</v>
      </c>
      <c r="EF21" s="14">
        <f t="shared" si="126"/>
        <v>0</v>
      </c>
      <c r="EG21" s="13" t="str">
        <f t="shared" si="73"/>
        <v>0</v>
      </c>
      <c r="EH21" s="14">
        <f t="shared" si="127"/>
        <v>0</v>
      </c>
      <c r="EI21" s="14" t="str">
        <f t="shared" si="75"/>
        <v>0</v>
      </c>
      <c r="EJ21" s="14">
        <f t="shared" si="128"/>
        <v>0</v>
      </c>
      <c r="EK21" s="13" t="str">
        <f t="shared" si="77"/>
        <v>0</v>
      </c>
      <c r="EL21" s="14">
        <f t="shared" si="129"/>
        <v>0</v>
      </c>
      <c r="EM21" s="14" t="str">
        <f t="shared" si="79"/>
        <v>0</v>
      </c>
      <c r="EN21" s="14">
        <f t="shared" si="130"/>
        <v>0</v>
      </c>
      <c r="EO21" s="13" t="str">
        <f t="shared" si="81"/>
        <v>0</v>
      </c>
      <c r="EP21" s="14">
        <f t="shared" si="131"/>
        <v>0</v>
      </c>
      <c r="EQ21" s="14" t="str">
        <f t="shared" si="83"/>
        <v>0</v>
      </c>
      <c r="ER21" s="14">
        <f t="shared" si="132"/>
        <v>0</v>
      </c>
      <c r="ES21" s="13" t="str">
        <f t="shared" si="85"/>
        <v>0</v>
      </c>
      <c r="ET21" s="14">
        <f t="shared" si="133"/>
        <v>0</v>
      </c>
      <c r="EU21" s="14" t="str">
        <f t="shared" si="87"/>
        <v>0</v>
      </c>
      <c r="EV21" s="14">
        <f t="shared" si="134"/>
        <v>0</v>
      </c>
      <c r="EW21" s="13" t="str">
        <f t="shared" si="89"/>
        <v>0</v>
      </c>
      <c r="EX21" s="14">
        <f t="shared" si="135"/>
        <v>0</v>
      </c>
      <c r="EY21" s="14" t="str">
        <f t="shared" si="91"/>
        <v>0</v>
      </c>
      <c r="EZ21" s="14">
        <f t="shared" si="136"/>
        <v>0</v>
      </c>
    </row>
    <row r="22" spans="2:156" x14ac:dyDescent="0.2">
      <c r="B22" s="10" t="s">
        <v>134</v>
      </c>
      <c r="C22" s="17"/>
      <c r="D22" s="12"/>
      <c r="E22" s="17"/>
      <c r="F22" s="12"/>
      <c r="G22" s="17"/>
      <c r="H22" s="12"/>
      <c r="I22" s="17"/>
      <c r="J22" s="12"/>
      <c r="K22" s="82"/>
      <c r="L22" s="81"/>
      <c r="M22" s="17"/>
      <c r="N22" s="12"/>
      <c r="O22" s="17">
        <v>9</v>
      </c>
      <c r="P22" s="12"/>
      <c r="Q22" s="17"/>
      <c r="R22" s="12"/>
      <c r="S22" s="17"/>
      <c r="T22" s="12"/>
      <c r="U22" s="17"/>
      <c r="V22" s="12"/>
      <c r="W22" s="17"/>
      <c r="X22" s="12"/>
      <c r="Y22" s="17"/>
      <c r="Z22" s="12"/>
      <c r="AA22" s="82"/>
      <c r="AB22" s="81"/>
      <c r="AC22" s="17"/>
      <c r="AD22" s="12"/>
      <c r="AE22" s="17"/>
      <c r="AF22" s="12"/>
      <c r="AG22" s="17"/>
      <c r="AH22" s="12"/>
      <c r="AI22" s="17"/>
      <c r="AJ22" s="12"/>
      <c r="AK22" s="67"/>
      <c r="AL22" s="66"/>
      <c r="AM22" s="67"/>
      <c r="AN22" s="66"/>
      <c r="AO22" s="17"/>
      <c r="AP22" s="12"/>
      <c r="AQ22" s="17"/>
      <c r="AR22" s="12"/>
      <c r="AS22" s="17"/>
      <c r="AT22" s="12"/>
      <c r="AU22" s="15">
        <f t="shared" si="0"/>
        <v>1</v>
      </c>
      <c r="AV22" s="14">
        <f t="shared" si="1"/>
        <v>9</v>
      </c>
      <c r="AW22" s="14">
        <f t="shared" si="2"/>
        <v>0</v>
      </c>
      <c r="AX22" s="14">
        <f t="shared" si="3"/>
        <v>0</v>
      </c>
      <c r="AY22" s="16">
        <f t="shared" si="4"/>
        <v>9</v>
      </c>
      <c r="BQ22" s="13" t="str">
        <f t="shared" si="5"/>
        <v>0</v>
      </c>
      <c r="BR22" s="14">
        <f t="shared" si="93"/>
        <v>0</v>
      </c>
      <c r="BS22" s="14" t="str">
        <f t="shared" si="7"/>
        <v>0</v>
      </c>
      <c r="BT22" s="14">
        <f t="shared" si="94"/>
        <v>0</v>
      </c>
      <c r="BU22" s="13" t="str">
        <f t="shared" si="9"/>
        <v>0</v>
      </c>
      <c r="BV22" s="14">
        <f t="shared" si="95"/>
        <v>0</v>
      </c>
      <c r="BW22" s="14" t="str">
        <f t="shared" si="11"/>
        <v>0</v>
      </c>
      <c r="BX22" s="14">
        <f t="shared" si="96"/>
        <v>0</v>
      </c>
      <c r="BY22" s="13" t="str">
        <f t="shared" si="13"/>
        <v>0</v>
      </c>
      <c r="BZ22" s="14">
        <f t="shared" si="97"/>
        <v>0</v>
      </c>
      <c r="CA22" s="14" t="str">
        <f t="shared" si="15"/>
        <v>0</v>
      </c>
      <c r="CB22" s="14">
        <f t="shared" si="98"/>
        <v>0</v>
      </c>
      <c r="CC22" s="13" t="str">
        <f t="shared" si="17"/>
        <v>0</v>
      </c>
      <c r="CD22" s="14">
        <f t="shared" si="99"/>
        <v>0</v>
      </c>
      <c r="CE22" s="14" t="str">
        <f t="shared" si="19"/>
        <v>0</v>
      </c>
      <c r="CF22" s="14">
        <f t="shared" si="100"/>
        <v>0</v>
      </c>
      <c r="CG22" s="13" t="str">
        <f t="shared" si="21"/>
        <v>0</v>
      </c>
      <c r="CH22" s="14">
        <f t="shared" si="101"/>
        <v>0</v>
      </c>
      <c r="CI22" s="14" t="str">
        <f t="shared" si="23"/>
        <v>0</v>
      </c>
      <c r="CJ22" s="14">
        <f t="shared" si="102"/>
        <v>0</v>
      </c>
      <c r="CK22" s="13" t="str">
        <f t="shared" si="25"/>
        <v>0</v>
      </c>
      <c r="CL22" s="14">
        <f t="shared" si="103"/>
        <v>0</v>
      </c>
      <c r="CM22" s="14" t="str">
        <f t="shared" si="27"/>
        <v>0</v>
      </c>
      <c r="CN22" s="14">
        <f t="shared" si="104"/>
        <v>0</v>
      </c>
      <c r="CO22" s="13" t="str">
        <f t="shared" si="29"/>
        <v>1</v>
      </c>
      <c r="CP22" s="14">
        <f t="shared" si="105"/>
        <v>1</v>
      </c>
      <c r="CQ22" s="14" t="str">
        <f t="shared" si="31"/>
        <v>0</v>
      </c>
      <c r="CR22" s="14">
        <f t="shared" si="106"/>
        <v>0</v>
      </c>
      <c r="CS22" s="13" t="str">
        <f t="shared" si="33"/>
        <v>0</v>
      </c>
      <c r="CT22" s="14">
        <f t="shared" si="107"/>
        <v>0</v>
      </c>
      <c r="CU22" s="14" t="str">
        <f t="shared" si="35"/>
        <v>0</v>
      </c>
      <c r="CV22" s="14">
        <f t="shared" si="108"/>
        <v>0</v>
      </c>
      <c r="CW22" s="13" t="str">
        <f t="shared" si="37"/>
        <v>0</v>
      </c>
      <c r="CX22" s="14">
        <f t="shared" si="109"/>
        <v>0</v>
      </c>
      <c r="CY22" s="14" t="str">
        <f t="shared" si="39"/>
        <v>0</v>
      </c>
      <c r="CZ22" s="14">
        <f t="shared" si="110"/>
        <v>0</v>
      </c>
      <c r="DA22" s="13" t="str">
        <f t="shared" si="41"/>
        <v>0</v>
      </c>
      <c r="DB22" s="14">
        <f t="shared" si="111"/>
        <v>0</v>
      </c>
      <c r="DC22" s="14" t="str">
        <f t="shared" si="43"/>
        <v>0</v>
      </c>
      <c r="DD22" s="14">
        <f t="shared" si="112"/>
        <v>0</v>
      </c>
      <c r="DE22" s="13" t="str">
        <f t="shared" si="45"/>
        <v>0</v>
      </c>
      <c r="DF22" s="14">
        <f t="shared" si="113"/>
        <v>0</v>
      </c>
      <c r="DG22" s="14" t="str">
        <f t="shared" si="47"/>
        <v>0</v>
      </c>
      <c r="DH22" s="14">
        <f t="shared" si="114"/>
        <v>0</v>
      </c>
      <c r="DI22" s="13" t="str">
        <f t="shared" si="49"/>
        <v>0</v>
      </c>
      <c r="DJ22" s="14">
        <f t="shared" si="115"/>
        <v>0</v>
      </c>
      <c r="DK22" s="14" t="str">
        <f t="shared" si="51"/>
        <v>0</v>
      </c>
      <c r="DL22" s="14">
        <f t="shared" si="116"/>
        <v>0</v>
      </c>
      <c r="DM22" s="13" t="str">
        <f t="shared" si="53"/>
        <v>0</v>
      </c>
      <c r="DN22" s="14">
        <f t="shared" si="117"/>
        <v>0</v>
      </c>
      <c r="DO22" s="14" t="str">
        <f t="shared" si="55"/>
        <v>0</v>
      </c>
      <c r="DP22" s="14">
        <f t="shared" si="118"/>
        <v>0</v>
      </c>
      <c r="DQ22" s="13" t="str">
        <f t="shared" si="57"/>
        <v>0</v>
      </c>
      <c r="DR22" s="14">
        <f t="shared" si="119"/>
        <v>0</v>
      </c>
      <c r="DS22" s="14" t="str">
        <f t="shared" si="59"/>
        <v>0</v>
      </c>
      <c r="DT22" s="14">
        <f t="shared" si="120"/>
        <v>0</v>
      </c>
      <c r="DU22" s="13" t="str">
        <f t="shared" si="61"/>
        <v>0</v>
      </c>
      <c r="DV22" s="14">
        <f t="shared" si="121"/>
        <v>0</v>
      </c>
      <c r="DW22" s="14" t="str">
        <f t="shared" si="63"/>
        <v>0</v>
      </c>
      <c r="DX22" s="14">
        <f t="shared" si="122"/>
        <v>0</v>
      </c>
      <c r="DY22" s="13" t="str">
        <f t="shared" si="65"/>
        <v>0</v>
      </c>
      <c r="DZ22" s="14">
        <f t="shared" si="123"/>
        <v>0</v>
      </c>
      <c r="EA22" s="14" t="str">
        <f t="shared" si="67"/>
        <v>0</v>
      </c>
      <c r="EB22" s="14">
        <f t="shared" si="124"/>
        <v>0</v>
      </c>
      <c r="EC22" s="13" t="str">
        <f t="shared" si="69"/>
        <v>0</v>
      </c>
      <c r="ED22" s="14">
        <f t="shared" si="125"/>
        <v>0</v>
      </c>
      <c r="EE22" s="14" t="str">
        <f t="shared" si="71"/>
        <v>0</v>
      </c>
      <c r="EF22" s="14">
        <f t="shared" si="126"/>
        <v>0</v>
      </c>
      <c r="EG22" s="13" t="str">
        <f t="shared" si="73"/>
        <v>0</v>
      </c>
      <c r="EH22" s="14">
        <f t="shared" si="127"/>
        <v>0</v>
      </c>
      <c r="EI22" s="14" t="str">
        <f t="shared" si="75"/>
        <v>0</v>
      </c>
      <c r="EJ22" s="14">
        <f t="shared" si="128"/>
        <v>0</v>
      </c>
      <c r="EK22" s="13" t="str">
        <f t="shared" si="77"/>
        <v>0</v>
      </c>
      <c r="EL22" s="14">
        <f t="shared" si="129"/>
        <v>0</v>
      </c>
      <c r="EM22" s="14" t="str">
        <f t="shared" si="79"/>
        <v>0</v>
      </c>
      <c r="EN22" s="14">
        <f t="shared" si="130"/>
        <v>0</v>
      </c>
      <c r="EO22" s="13" t="str">
        <f t="shared" si="81"/>
        <v>0</v>
      </c>
      <c r="EP22" s="14">
        <f t="shared" si="131"/>
        <v>0</v>
      </c>
      <c r="EQ22" s="14" t="str">
        <f t="shared" si="83"/>
        <v>0</v>
      </c>
      <c r="ER22" s="14">
        <f t="shared" si="132"/>
        <v>0</v>
      </c>
      <c r="ES22" s="13" t="str">
        <f t="shared" si="85"/>
        <v>0</v>
      </c>
      <c r="ET22" s="14">
        <f t="shared" si="133"/>
        <v>0</v>
      </c>
      <c r="EU22" s="14" t="str">
        <f t="shared" si="87"/>
        <v>0</v>
      </c>
      <c r="EV22" s="14">
        <f t="shared" si="134"/>
        <v>0</v>
      </c>
      <c r="EW22" s="13" t="str">
        <f t="shared" si="89"/>
        <v>0</v>
      </c>
      <c r="EX22" s="14">
        <f t="shared" si="135"/>
        <v>0</v>
      </c>
      <c r="EY22" s="14" t="str">
        <f t="shared" si="91"/>
        <v>0</v>
      </c>
      <c r="EZ22" s="14">
        <f t="shared" si="136"/>
        <v>0</v>
      </c>
    </row>
    <row r="23" spans="2:156" x14ac:dyDescent="0.2">
      <c r="B23" s="10" t="s">
        <v>135</v>
      </c>
      <c r="C23" s="17"/>
      <c r="D23" s="20"/>
      <c r="E23" s="17"/>
      <c r="F23" s="12"/>
      <c r="G23" s="17"/>
      <c r="H23" s="12"/>
      <c r="I23" s="17"/>
      <c r="J23" s="12"/>
      <c r="K23" s="82"/>
      <c r="L23" s="81"/>
      <c r="M23" s="17"/>
      <c r="N23" s="12"/>
      <c r="O23" s="17"/>
      <c r="P23" s="12"/>
      <c r="Q23" s="17"/>
      <c r="R23" s="12"/>
      <c r="S23" s="17">
        <v>19</v>
      </c>
      <c r="T23" s="12"/>
      <c r="U23" s="17">
        <v>4</v>
      </c>
      <c r="V23" s="12"/>
      <c r="W23" s="17">
        <v>19</v>
      </c>
      <c r="X23" s="12"/>
      <c r="Y23" s="17"/>
      <c r="Z23" s="12"/>
      <c r="AA23" s="82"/>
      <c r="AB23" s="81"/>
      <c r="AC23" s="17"/>
      <c r="AD23" s="12"/>
      <c r="AE23" s="17">
        <v>72</v>
      </c>
      <c r="AF23" s="12"/>
      <c r="AG23" s="17"/>
      <c r="AH23" s="12"/>
      <c r="AI23" s="17">
        <v>9</v>
      </c>
      <c r="AJ23" s="12"/>
      <c r="AK23" s="67"/>
      <c r="AL23" s="66"/>
      <c r="AM23" s="67"/>
      <c r="AN23" s="66"/>
      <c r="AO23" s="17"/>
      <c r="AP23" s="12"/>
      <c r="AQ23" s="17"/>
      <c r="AR23" s="12"/>
      <c r="AS23" s="17"/>
      <c r="AT23" s="12"/>
      <c r="AU23" s="15">
        <f t="shared" si="0"/>
        <v>5</v>
      </c>
      <c r="AV23" s="14">
        <f t="shared" si="1"/>
        <v>123</v>
      </c>
      <c r="AW23" s="14">
        <f t="shared" si="2"/>
        <v>0</v>
      </c>
      <c r="AX23" s="14">
        <f t="shared" si="3"/>
        <v>0</v>
      </c>
      <c r="AY23" s="16">
        <f t="shared" si="4"/>
        <v>24.6</v>
      </c>
      <c r="BQ23" s="13" t="str">
        <f t="shared" si="5"/>
        <v>0</v>
      </c>
      <c r="BR23" s="14">
        <f t="shared" si="93"/>
        <v>0</v>
      </c>
      <c r="BS23" s="14" t="str">
        <f t="shared" si="7"/>
        <v>0</v>
      </c>
      <c r="BT23" s="14">
        <f t="shared" si="94"/>
        <v>0</v>
      </c>
      <c r="BU23" s="13" t="str">
        <f t="shared" si="9"/>
        <v>0</v>
      </c>
      <c r="BV23" s="14">
        <f t="shared" si="95"/>
        <v>0</v>
      </c>
      <c r="BW23" s="14" t="str">
        <f t="shared" si="11"/>
        <v>0</v>
      </c>
      <c r="BX23" s="14">
        <f t="shared" si="96"/>
        <v>0</v>
      </c>
      <c r="BY23" s="13" t="str">
        <f t="shared" si="13"/>
        <v>0</v>
      </c>
      <c r="BZ23" s="14">
        <f t="shared" si="97"/>
        <v>0</v>
      </c>
      <c r="CA23" s="14" t="str">
        <f t="shared" si="15"/>
        <v>0</v>
      </c>
      <c r="CB23" s="14">
        <f t="shared" si="98"/>
        <v>0</v>
      </c>
      <c r="CC23" s="13" t="str">
        <f t="shared" si="17"/>
        <v>0</v>
      </c>
      <c r="CD23" s="14">
        <f t="shared" si="99"/>
        <v>0</v>
      </c>
      <c r="CE23" s="14" t="str">
        <f t="shared" si="19"/>
        <v>0</v>
      </c>
      <c r="CF23" s="14">
        <f t="shared" si="100"/>
        <v>0</v>
      </c>
      <c r="CG23" s="13" t="str">
        <f t="shared" si="21"/>
        <v>0</v>
      </c>
      <c r="CH23" s="14">
        <f t="shared" si="101"/>
        <v>0</v>
      </c>
      <c r="CI23" s="14" t="str">
        <f t="shared" si="23"/>
        <v>0</v>
      </c>
      <c r="CJ23" s="14">
        <f t="shared" si="102"/>
        <v>0</v>
      </c>
      <c r="CK23" s="13" t="str">
        <f t="shared" si="25"/>
        <v>0</v>
      </c>
      <c r="CL23" s="14">
        <f t="shared" si="103"/>
        <v>0</v>
      </c>
      <c r="CM23" s="14" t="str">
        <f t="shared" si="27"/>
        <v>0</v>
      </c>
      <c r="CN23" s="14">
        <f t="shared" si="104"/>
        <v>0</v>
      </c>
      <c r="CO23" s="13" t="str">
        <f t="shared" si="29"/>
        <v>0</v>
      </c>
      <c r="CP23" s="14">
        <f t="shared" si="105"/>
        <v>0</v>
      </c>
      <c r="CQ23" s="14" t="str">
        <f t="shared" si="31"/>
        <v>0</v>
      </c>
      <c r="CR23" s="14">
        <f t="shared" si="106"/>
        <v>0</v>
      </c>
      <c r="CS23" s="13" t="str">
        <f t="shared" si="33"/>
        <v>0</v>
      </c>
      <c r="CT23" s="14">
        <f t="shared" si="107"/>
        <v>0</v>
      </c>
      <c r="CU23" s="14" t="str">
        <f t="shared" si="35"/>
        <v>0</v>
      </c>
      <c r="CV23" s="14">
        <f t="shared" si="108"/>
        <v>0</v>
      </c>
      <c r="CW23" s="13" t="str">
        <f t="shared" si="37"/>
        <v>1</v>
      </c>
      <c r="CX23" s="14">
        <f t="shared" si="109"/>
        <v>1</v>
      </c>
      <c r="CY23" s="14" t="str">
        <f t="shared" si="39"/>
        <v>0</v>
      </c>
      <c r="CZ23" s="14">
        <f t="shared" si="110"/>
        <v>0</v>
      </c>
      <c r="DA23" s="13" t="str">
        <f t="shared" si="41"/>
        <v>1</v>
      </c>
      <c r="DB23" s="14">
        <f t="shared" si="111"/>
        <v>1</v>
      </c>
      <c r="DC23" s="14" t="str">
        <f t="shared" si="43"/>
        <v>0</v>
      </c>
      <c r="DD23" s="14">
        <f t="shared" si="112"/>
        <v>0</v>
      </c>
      <c r="DE23" s="13" t="str">
        <f t="shared" si="45"/>
        <v>1</v>
      </c>
      <c r="DF23" s="14">
        <f t="shared" si="113"/>
        <v>1</v>
      </c>
      <c r="DG23" s="14" t="str">
        <f t="shared" si="47"/>
        <v>0</v>
      </c>
      <c r="DH23" s="14">
        <f t="shared" si="114"/>
        <v>0</v>
      </c>
      <c r="DI23" s="13" t="str">
        <f t="shared" si="49"/>
        <v>0</v>
      </c>
      <c r="DJ23" s="14">
        <f t="shared" si="115"/>
        <v>0</v>
      </c>
      <c r="DK23" s="14" t="str">
        <f t="shared" si="51"/>
        <v>0</v>
      </c>
      <c r="DL23" s="14">
        <f t="shared" si="116"/>
        <v>0</v>
      </c>
      <c r="DM23" s="13" t="str">
        <f t="shared" si="53"/>
        <v>0</v>
      </c>
      <c r="DN23" s="14">
        <f t="shared" si="117"/>
        <v>0</v>
      </c>
      <c r="DO23" s="14" t="str">
        <f t="shared" si="55"/>
        <v>0</v>
      </c>
      <c r="DP23" s="14">
        <f t="shared" si="118"/>
        <v>0</v>
      </c>
      <c r="DQ23" s="13" t="str">
        <f t="shared" si="57"/>
        <v>0</v>
      </c>
      <c r="DR23" s="14">
        <f t="shared" si="119"/>
        <v>0</v>
      </c>
      <c r="DS23" s="14" t="str">
        <f t="shared" si="59"/>
        <v>0</v>
      </c>
      <c r="DT23" s="14">
        <f t="shared" si="120"/>
        <v>0</v>
      </c>
      <c r="DU23" s="13" t="str">
        <f t="shared" si="61"/>
        <v>1</v>
      </c>
      <c r="DV23" s="14">
        <f t="shared" si="121"/>
        <v>1</v>
      </c>
      <c r="DW23" s="14" t="str">
        <f t="shared" si="63"/>
        <v>0</v>
      </c>
      <c r="DX23" s="14">
        <f t="shared" si="122"/>
        <v>0</v>
      </c>
      <c r="DY23" s="13" t="str">
        <f t="shared" si="65"/>
        <v>0</v>
      </c>
      <c r="DZ23" s="14">
        <f t="shared" si="123"/>
        <v>0</v>
      </c>
      <c r="EA23" s="14" t="str">
        <f t="shared" si="67"/>
        <v>0</v>
      </c>
      <c r="EB23" s="14">
        <f t="shared" si="124"/>
        <v>0</v>
      </c>
      <c r="EC23" s="13" t="str">
        <f t="shared" si="69"/>
        <v>1</v>
      </c>
      <c r="ED23" s="14">
        <f t="shared" si="125"/>
        <v>1</v>
      </c>
      <c r="EE23" s="14" t="str">
        <f t="shared" si="71"/>
        <v>0</v>
      </c>
      <c r="EF23" s="14">
        <f t="shared" si="126"/>
        <v>0</v>
      </c>
      <c r="EG23" s="13" t="str">
        <f t="shared" si="73"/>
        <v>0</v>
      </c>
      <c r="EH23" s="14">
        <f t="shared" si="127"/>
        <v>0</v>
      </c>
      <c r="EI23" s="14" t="str">
        <f t="shared" si="75"/>
        <v>0</v>
      </c>
      <c r="EJ23" s="14">
        <f t="shared" si="128"/>
        <v>0</v>
      </c>
      <c r="EK23" s="13" t="str">
        <f t="shared" si="77"/>
        <v>0</v>
      </c>
      <c r="EL23" s="14">
        <f t="shared" si="129"/>
        <v>0</v>
      </c>
      <c r="EM23" s="14" t="str">
        <f t="shared" si="79"/>
        <v>0</v>
      </c>
      <c r="EN23" s="14">
        <f t="shared" si="130"/>
        <v>0</v>
      </c>
      <c r="EO23" s="13" t="str">
        <f t="shared" si="81"/>
        <v>0</v>
      </c>
      <c r="EP23" s="14">
        <f t="shared" si="131"/>
        <v>0</v>
      </c>
      <c r="EQ23" s="14" t="str">
        <f t="shared" si="83"/>
        <v>0</v>
      </c>
      <c r="ER23" s="14">
        <f t="shared" si="132"/>
        <v>0</v>
      </c>
      <c r="ES23" s="13" t="str">
        <f t="shared" si="85"/>
        <v>0</v>
      </c>
      <c r="ET23" s="14">
        <f t="shared" si="133"/>
        <v>0</v>
      </c>
      <c r="EU23" s="14" t="str">
        <f t="shared" si="87"/>
        <v>0</v>
      </c>
      <c r="EV23" s="14">
        <f t="shared" si="134"/>
        <v>0</v>
      </c>
      <c r="EW23" s="13" t="str">
        <f t="shared" si="89"/>
        <v>0</v>
      </c>
      <c r="EX23" s="14">
        <f t="shared" si="135"/>
        <v>0</v>
      </c>
      <c r="EY23" s="14" t="str">
        <f t="shared" si="91"/>
        <v>0</v>
      </c>
      <c r="EZ23" s="14">
        <f t="shared" si="136"/>
        <v>0</v>
      </c>
    </row>
    <row r="24" spans="2:156" x14ac:dyDescent="0.2">
      <c r="B24" s="10" t="s">
        <v>136</v>
      </c>
      <c r="C24" s="17"/>
      <c r="D24" s="20"/>
      <c r="E24" s="55"/>
      <c r="F24" s="56"/>
      <c r="G24" s="55"/>
      <c r="H24" s="56"/>
      <c r="I24" s="55"/>
      <c r="J24" s="56"/>
      <c r="K24" s="84"/>
      <c r="L24" s="85"/>
      <c r="M24" s="55"/>
      <c r="N24" s="56"/>
      <c r="O24" s="55"/>
      <c r="P24" s="56"/>
      <c r="Q24" s="55"/>
      <c r="R24" s="56"/>
      <c r="S24" s="55">
        <v>9</v>
      </c>
      <c r="T24" s="56"/>
      <c r="U24" s="55">
        <v>6</v>
      </c>
      <c r="V24" s="56"/>
      <c r="W24" s="55"/>
      <c r="X24" s="56"/>
      <c r="Y24" s="55">
        <v>2</v>
      </c>
      <c r="Z24" s="56"/>
      <c r="AA24" s="84"/>
      <c r="AB24" s="85"/>
      <c r="AC24" s="55"/>
      <c r="AD24" s="56"/>
      <c r="AE24" s="55"/>
      <c r="AF24" s="56"/>
      <c r="AG24" s="55"/>
      <c r="AH24" s="56"/>
      <c r="AI24" s="55"/>
      <c r="AJ24" s="56"/>
      <c r="AK24" s="69"/>
      <c r="AL24" s="70"/>
      <c r="AM24" s="69"/>
      <c r="AN24" s="70"/>
      <c r="AO24" s="55"/>
      <c r="AP24" s="56"/>
      <c r="AQ24" s="55"/>
      <c r="AR24" s="56"/>
      <c r="AS24" s="55"/>
      <c r="AT24" s="56"/>
      <c r="AU24" s="59">
        <f t="shared" si="0"/>
        <v>3</v>
      </c>
      <c r="AV24" s="14">
        <f t="shared" si="1"/>
        <v>17</v>
      </c>
      <c r="AW24" s="14">
        <f t="shared" si="2"/>
        <v>0</v>
      </c>
      <c r="AX24" s="14">
        <f t="shared" si="3"/>
        <v>0</v>
      </c>
      <c r="AY24" s="16">
        <f t="shared" si="4"/>
        <v>5.666666666666667</v>
      </c>
      <c r="BQ24" s="13" t="str">
        <f t="shared" si="5"/>
        <v>0</v>
      </c>
      <c r="BR24" s="14">
        <f t="shared" si="93"/>
        <v>0</v>
      </c>
      <c r="BS24" s="14" t="str">
        <f t="shared" si="7"/>
        <v>0</v>
      </c>
      <c r="BT24" s="14">
        <f t="shared" si="94"/>
        <v>0</v>
      </c>
      <c r="BU24" s="57" t="str">
        <f t="shared" si="9"/>
        <v>0</v>
      </c>
      <c r="BV24" s="58">
        <f t="shared" si="95"/>
        <v>0</v>
      </c>
      <c r="BW24" s="58" t="str">
        <f t="shared" si="11"/>
        <v>0</v>
      </c>
      <c r="BX24" s="58">
        <f t="shared" si="96"/>
        <v>0</v>
      </c>
      <c r="BY24" s="57" t="str">
        <f t="shared" si="13"/>
        <v>0</v>
      </c>
      <c r="BZ24" s="58">
        <f t="shared" si="97"/>
        <v>0</v>
      </c>
      <c r="CA24" s="58" t="str">
        <f t="shared" si="15"/>
        <v>0</v>
      </c>
      <c r="CB24" s="58">
        <f t="shared" si="98"/>
        <v>0</v>
      </c>
      <c r="CC24" s="57" t="str">
        <f t="shared" si="17"/>
        <v>0</v>
      </c>
      <c r="CD24" s="58">
        <f t="shared" si="99"/>
        <v>0</v>
      </c>
      <c r="CE24" s="58" t="str">
        <f t="shared" si="19"/>
        <v>0</v>
      </c>
      <c r="CF24" s="58">
        <f t="shared" si="100"/>
        <v>0</v>
      </c>
      <c r="CG24" s="57" t="str">
        <f t="shared" si="21"/>
        <v>0</v>
      </c>
      <c r="CH24" s="58">
        <f t="shared" si="101"/>
        <v>0</v>
      </c>
      <c r="CI24" s="58" t="str">
        <f t="shared" si="23"/>
        <v>0</v>
      </c>
      <c r="CJ24" s="58">
        <f t="shared" si="102"/>
        <v>0</v>
      </c>
      <c r="CK24" s="57" t="str">
        <f t="shared" si="25"/>
        <v>0</v>
      </c>
      <c r="CL24" s="58">
        <f t="shared" si="103"/>
        <v>0</v>
      </c>
      <c r="CM24" s="58" t="str">
        <f t="shared" si="27"/>
        <v>0</v>
      </c>
      <c r="CN24" s="58">
        <f t="shared" si="104"/>
        <v>0</v>
      </c>
      <c r="CO24" s="57" t="str">
        <f t="shared" si="29"/>
        <v>0</v>
      </c>
      <c r="CP24" s="58">
        <f t="shared" si="105"/>
        <v>0</v>
      </c>
      <c r="CQ24" s="58" t="str">
        <f t="shared" si="31"/>
        <v>0</v>
      </c>
      <c r="CR24" s="58">
        <f t="shared" si="106"/>
        <v>0</v>
      </c>
      <c r="CS24" s="57" t="str">
        <f t="shared" si="33"/>
        <v>0</v>
      </c>
      <c r="CT24" s="58">
        <f t="shared" si="107"/>
        <v>0</v>
      </c>
      <c r="CU24" s="58" t="str">
        <f t="shared" si="35"/>
        <v>0</v>
      </c>
      <c r="CV24" s="58">
        <f t="shared" si="108"/>
        <v>0</v>
      </c>
      <c r="CW24" s="57" t="str">
        <f t="shared" si="37"/>
        <v>1</v>
      </c>
      <c r="CX24" s="58">
        <f t="shared" si="109"/>
        <v>1</v>
      </c>
      <c r="CY24" s="58" t="str">
        <f t="shared" si="39"/>
        <v>0</v>
      </c>
      <c r="CZ24" s="58">
        <f t="shared" si="110"/>
        <v>0</v>
      </c>
      <c r="DA24" s="57" t="str">
        <f t="shared" si="41"/>
        <v>1</v>
      </c>
      <c r="DB24" s="58">
        <f t="shared" si="111"/>
        <v>1</v>
      </c>
      <c r="DC24" s="58" t="str">
        <f t="shared" si="43"/>
        <v>0</v>
      </c>
      <c r="DD24" s="58">
        <f t="shared" si="112"/>
        <v>0</v>
      </c>
      <c r="DE24" s="57" t="str">
        <f t="shared" si="45"/>
        <v>0</v>
      </c>
      <c r="DF24" s="58">
        <f t="shared" si="113"/>
        <v>0</v>
      </c>
      <c r="DG24" s="58" t="str">
        <f t="shared" si="47"/>
        <v>0</v>
      </c>
      <c r="DH24" s="58">
        <f t="shared" si="114"/>
        <v>0</v>
      </c>
      <c r="DI24" s="57" t="str">
        <f t="shared" si="49"/>
        <v>1</v>
      </c>
      <c r="DJ24" s="58">
        <f t="shared" si="115"/>
        <v>1</v>
      </c>
      <c r="DK24" s="58" t="str">
        <f t="shared" si="51"/>
        <v>0</v>
      </c>
      <c r="DL24" s="58">
        <f t="shared" si="116"/>
        <v>0</v>
      </c>
      <c r="DM24" s="57" t="str">
        <f t="shared" si="53"/>
        <v>0</v>
      </c>
      <c r="DN24" s="58">
        <f t="shared" si="117"/>
        <v>0</v>
      </c>
      <c r="DO24" s="58" t="str">
        <f t="shared" si="55"/>
        <v>0</v>
      </c>
      <c r="DP24" s="58">
        <f t="shared" si="118"/>
        <v>0</v>
      </c>
      <c r="DQ24" s="57" t="str">
        <f t="shared" si="57"/>
        <v>0</v>
      </c>
      <c r="DR24" s="58">
        <f t="shared" si="119"/>
        <v>0</v>
      </c>
      <c r="DS24" s="58" t="str">
        <f t="shared" si="59"/>
        <v>0</v>
      </c>
      <c r="DT24" s="58">
        <f t="shared" si="120"/>
        <v>0</v>
      </c>
      <c r="DU24" s="57" t="str">
        <f t="shared" si="61"/>
        <v>0</v>
      </c>
      <c r="DV24" s="58">
        <f t="shared" si="121"/>
        <v>0</v>
      </c>
      <c r="DW24" s="58" t="str">
        <f t="shared" si="63"/>
        <v>0</v>
      </c>
      <c r="DX24" s="58">
        <f t="shared" si="122"/>
        <v>0</v>
      </c>
      <c r="DY24" s="57" t="str">
        <f t="shared" si="65"/>
        <v>0</v>
      </c>
      <c r="DZ24" s="58">
        <f t="shared" si="123"/>
        <v>0</v>
      </c>
      <c r="EA24" s="58" t="str">
        <f t="shared" si="67"/>
        <v>0</v>
      </c>
      <c r="EB24" s="58">
        <f t="shared" si="124"/>
        <v>0</v>
      </c>
      <c r="EC24" s="57" t="str">
        <f t="shared" si="69"/>
        <v>0</v>
      </c>
      <c r="ED24" s="58">
        <f t="shared" si="125"/>
        <v>0</v>
      </c>
      <c r="EE24" s="58" t="str">
        <f t="shared" si="71"/>
        <v>0</v>
      </c>
      <c r="EF24" s="58">
        <f t="shared" si="126"/>
        <v>0</v>
      </c>
      <c r="EG24" s="57" t="str">
        <f t="shared" si="73"/>
        <v>0</v>
      </c>
      <c r="EH24" s="58">
        <f t="shared" si="127"/>
        <v>0</v>
      </c>
      <c r="EI24" s="58" t="str">
        <f t="shared" si="75"/>
        <v>0</v>
      </c>
      <c r="EJ24" s="58">
        <f t="shared" si="128"/>
        <v>0</v>
      </c>
      <c r="EK24" s="57" t="str">
        <f t="shared" si="77"/>
        <v>0</v>
      </c>
      <c r="EL24" s="58">
        <f t="shared" si="129"/>
        <v>0</v>
      </c>
      <c r="EM24" s="58" t="str">
        <f t="shared" si="79"/>
        <v>0</v>
      </c>
      <c r="EN24" s="58">
        <f t="shared" si="130"/>
        <v>0</v>
      </c>
      <c r="EO24" s="57" t="str">
        <f t="shared" si="81"/>
        <v>0</v>
      </c>
      <c r="EP24" s="58">
        <f t="shared" si="131"/>
        <v>0</v>
      </c>
      <c r="EQ24" s="58" t="str">
        <f t="shared" si="83"/>
        <v>0</v>
      </c>
      <c r="ER24" s="58">
        <f t="shared" si="132"/>
        <v>0</v>
      </c>
      <c r="ES24" s="57" t="str">
        <f t="shared" si="85"/>
        <v>0</v>
      </c>
      <c r="ET24" s="58">
        <f t="shared" si="133"/>
        <v>0</v>
      </c>
      <c r="EU24" s="58" t="str">
        <f t="shared" si="87"/>
        <v>0</v>
      </c>
      <c r="EV24" s="58">
        <f t="shared" si="134"/>
        <v>0</v>
      </c>
      <c r="EW24" s="57" t="str">
        <f t="shared" si="89"/>
        <v>0</v>
      </c>
      <c r="EX24" s="58">
        <f t="shared" si="135"/>
        <v>0</v>
      </c>
      <c r="EY24" s="58" t="str">
        <f t="shared" si="91"/>
        <v>0</v>
      </c>
      <c r="EZ24" s="58">
        <f t="shared" si="136"/>
        <v>0</v>
      </c>
    </row>
    <row r="25" spans="2:156" x14ac:dyDescent="0.2">
      <c r="B25" s="10" t="s">
        <v>17</v>
      </c>
      <c r="C25" s="17"/>
      <c r="D25" s="20"/>
      <c r="E25" s="55"/>
      <c r="F25" s="56"/>
      <c r="G25" s="55"/>
      <c r="H25" s="56"/>
      <c r="I25" s="55"/>
      <c r="J25" s="56"/>
      <c r="K25" s="84"/>
      <c r="L25" s="85"/>
      <c r="M25" s="55"/>
      <c r="N25" s="56"/>
      <c r="O25" s="55"/>
      <c r="P25" s="56"/>
      <c r="Q25" s="55"/>
      <c r="R25" s="56"/>
      <c r="S25" s="55"/>
      <c r="T25" s="56"/>
      <c r="U25" s="55">
        <v>15</v>
      </c>
      <c r="V25" s="56" t="s">
        <v>108</v>
      </c>
      <c r="W25" s="55"/>
      <c r="X25" s="56"/>
      <c r="Y25" s="55"/>
      <c r="Z25" s="56"/>
      <c r="AA25" s="84"/>
      <c r="AB25" s="85"/>
      <c r="AC25" s="55"/>
      <c r="AD25" s="56"/>
      <c r="AE25" s="55"/>
      <c r="AF25" s="56"/>
      <c r="AG25" s="55"/>
      <c r="AH25" s="56"/>
      <c r="AI25" s="55"/>
      <c r="AJ25" s="56"/>
      <c r="AK25" s="69"/>
      <c r="AL25" s="70"/>
      <c r="AM25" s="69"/>
      <c r="AN25" s="70"/>
      <c r="AO25" s="55"/>
      <c r="AP25" s="56"/>
      <c r="AQ25" s="55"/>
      <c r="AR25" s="56"/>
      <c r="AS25" s="55"/>
      <c r="AT25" s="56"/>
      <c r="AU25" s="59">
        <f t="shared" si="0"/>
        <v>1</v>
      </c>
      <c r="AV25" s="14">
        <f t="shared" si="1"/>
        <v>15</v>
      </c>
      <c r="AW25" s="14">
        <f t="shared" si="2"/>
        <v>1</v>
      </c>
      <c r="AX25" s="14">
        <f t="shared" ref="AX25" si="137">VALUE(AW25)</f>
        <v>1</v>
      </c>
      <c r="AY25" s="16" t="e">
        <f t="shared" ref="AY25" si="138">AV25/(AU25-AX25)</f>
        <v>#DIV/0!</v>
      </c>
      <c r="BQ25" s="13" t="str">
        <f t="shared" si="5"/>
        <v>0</v>
      </c>
      <c r="BR25" s="14">
        <f t="shared" ref="BR25" si="139">VALUE(BQ25)</f>
        <v>0</v>
      </c>
      <c r="BS25" s="14" t="str">
        <f t="shared" si="7"/>
        <v>0</v>
      </c>
      <c r="BT25" s="14">
        <f t="shared" ref="BT25" si="140">VALUE(BS25)</f>
        <v>0</v>
      </c>
      <c r="BU25" s="57" t="str">
        <f t="shared" si="9"/>
        <v>0</v>
      </c>
      <c r="BV25" s="58">
        <f t="shared" ref="BV25" si="141">VALUE(BU25)</f>
        <v>0</v>
      </c>
      <c r="BW25" s="58" t="str">
        <f t="shared" si="11"/>
        <v>0</v>
      </c>
      <c r="BX25" s="58">
        <f t="shared" ref="BX25" si="142">VALUE(BW25)</f>
        <v>0</v>
      </c>
      <c r="BY25" s="57" t="str">
        <f t="shared" si="13"/>
        <v>0</v>
      </c>
      <c r="BZ25" s="58">
        <f t="shared" ref="BZ25" si="143">VALUE(BY25)</f>
        <v>0</v>
      </c>
      <c r="CA25" s="58" t="str">
        <f t="shared" si="15"/>
        <v>0</v>
      </c>
      <c r="CB25" s="58">
        <f t="shared" ref="CB25" si="144">VALUE(CA25)</f>
        <v>0</v>
      </c>
      <c r="CC25" s="57" t="str">
        <f t="shared" si="17"/>
        <v>0</v>
      </c>
      <c r="CD25" s="58">
        <f t="shared" ref="CD25" si="145">VALUE(CC25)</f>
        <v>0</v>
      </c>
      <c r="CE25" s="58" t="str">
        <f t="shared" si="19"/>
        <v>0</v>
      </c>
      <c r="CF25" s="58">
        <f t="shared" ref="CF25" si="146">VALUE(CE25)</f>
        <v>0</v>
      </c>
      <c r="CG25" s="57" t="str">
        <f t="shared" si="21"/>
        <v>0</v>
      </c>
      <c r="CH25" s="58">
        <f t="shared" ref="CH25" si="147">VALUE(CG25)</f>
        <v>0</v>
      </c>
      <c r="CI25" s="58" t="str">
        <f t="shared" si="23"/>
        <v>0</v>
      </c>
      <c r="CJ25" s="58">
        <f t="shared" ref="CJ25" si="148">VALUE(CI25)</f>
        <v>0</v>
      </c>
      <c r="CK25" s="57" t="str">
        <f t="shared" si="25"/>
        <v>0</v>
      </c>
      <c r="CL25" s="58">
        <f t="shared" ref="CL25" si="149">VALUE(CK25)</f>
        <v>0</v>
      </c>
      <c r="CM25" s="58" t="str">
        <f t="shared" si="27"/>
        <v>0</v>
      </c>
      <c r="CN25" s="58">
        <f t="shared" ref="CN25" si="150">VALUE(CM25)</f>
        <v>0</v>
      </c>
      <c r="CO25" s="57" t="str">
        <f t="shared" si="29"/>
        <v>0</v>
      </c>
      <c r="CP25" s="58">
        <f t="shared" ref="CP25" si="151">VALUE(CO25)</f>
        <v>0</v>
      </c>
      <c r="CQ25" s="58" t="str">
        <f t="shared" si="31"/>
        <v>0</v>
      </c>
      <c r="CR25" s="58">
        <f t="shared" ref="CR25" si="152">VALUE(CQ25)</f>
        <v>0</v>
      </c>
      <c r="CS25" s="57" t="str">
        <f t="shared" si="33"/>
        <v>0</v>
      </c>
      <c r="CT25" s="58">
        <f t="shared" ref="CT25" si="153">VALUE(CS25)</f>
        <v>0</v>
      </c>
      <c r="CU25" s="58" t="str">
        <f t="shared" si="35"/>
        <v>0</v>
      </c>
      <c r="CV25" s="58">
        <f t="shared" ref="CV25" si="154">VALUE(CU25)</f>
        <v>0</v>
      </c>
      <c r="CW25" s="57" t="str">
        <f t="shared" si="37"/>
        <v>0</v>
      </c>
      <c r="CX25" s="58">
        <f t="shared" ref="CX25" si="155">VALUE(CW25)</f>
        <v>0</v>
      </c>
      <c r="CY25" s="58" t="str">
        <f t="shared" si="39"/>
        <v>0</v>
      </c>
      <c r="CZ25" s="58">
        <f t="shared" ref="CZ25" si="156">VALUE(CY25)</f>
        <v>0</v>
      </c>
      <c r="DA25" s="57" t="str">
        <f t="shared" si="41"/>
        <v>1</v>
      </c>
      <c r="DB25" s="58">
        <f t="shared" ref="DB25" si="157">VALUE(DA25)</f>
        <v>1</v>
      </c>
      <c r="DC25" s="58" t="str">
        <f t="shared" si="43"/>
        <v>1</v>
      </c>
      <c r="DD25" s="58">
        <f t="shared" ref="DD25" si="158">VALUE(DC25)</f>
        <v>1</v>
      </c>
      <c r="DE25" s="57" t="str">
        <f t="shared" si="45"/>
        <v>0</v>
      </c>
      <c r="DF25" s="58">
        <f t="shared" ref="DF25" si="159">VALUE(DE25)</f>
        <v>0</v>
      </c>
      <c r="DG25" s="58" t="str">
        <f t="shared" si="47"/>
        <v>0</v>
      </c>
      <c r="DH25" s="58">
        <f t="shared" ref="DH25" si="160">VALUE(DG25)</f>
        <v>0</v>
      </c>
      <c r="DI25" s="57" t="str">
        <f t="shared" si="49"/>
        <v>0</v>
      </c>
      <c r="DJ25" s="58">
        <f t="shared" ref="DJ25" si="161">VALUE(DI25)</f>
        <v>0</v>
      </c>
      <c r="DK25" s="58" t="str">
        <f t="shared" si="51"/>
        <v>0</v>
      </c>
      <c r="DL25" s="58">
        <f t="shared" ref="DL25" si="162">VALUE(DK25)</f>
        <v>0</v>
      </c>
      <c r="DM25" s="57" t="str">
        <f t="shared" si="53"/>
        <v>0</v>
      </c>
      <c r="DN25" s="58">
        <f t="shared" ref="DN25" si="163">VALUE(DM25)</f>
        <v>0</v>
      </c>
      <c r="DO25" s="58" t="str">
        <f t="shared" si="55"/>
        <v>0</v>
      </c>
      <c r="DP25" s="58">
        <f t="shared" ref="DP25" si="164">VALUE(DO25)</f>
        <v>0</v>
      </c>
      <c r="DQ25" s="57" t="str">
        <f t="shared" si="57"/>
        <v>0</v>
      </c>
      <c r="DR25" s="58">
        <f t="shared" ref="DR25" si="165">VALUE(DQ25)</f>
        <v>0</v>
      </c>
      <c r="DS25" s="58" t="str">
        <f t="shared" si="59"/>
        <v>0</v>
      </c>
      <c r="DT25" s="58">
        <f t="shared" ref="DT25" si="166">VALUE(DS25)</f>
        <v>0</v>
      </c>
      <c r="DU25" s="57" t="str">
        <f t="shared" si="61"/>
        <v>0</v>
      </c>
      <c r="DV25" s="58">
        <f t="shared" ref="DV25" si="167">VALUE(DU25)</f>
        <v>0</v>
      </c>
      <c r="DW25" s="58" t="str">
        <f t="shared" si="63"/>
        <v>0</v>
      </c>
      <c r="DX25" s="58">
        <f t="shared" ref="DX25" si="168">VALUE(DW25)</f>
        <v>0</v>
      </c>
      <c r="DY25" s="57" t="str">
        <f t="shared" si="65"/>
        <v>0</v>
      </c>
      <c r="DZ25" s="58">
        <f t="shared" ref="DZ25" si="169">VALUE(DY25)</f>
        <v>0</v>
      </c>
      <c r="EA25" s="58" t="str">
        <f t="shared" si="67"/>
        <v>0</v>
      </c>
      <c r="EB25" s="58">
        <f t="shared" ref="EB25" si="170">VALUE(EA25)</f>
        <v>0</v>
      </c>
      <c r="EC25" s="57" t="str">
        <f t="shared" si="69"/>
        <v>0</v>
      </c>
      <c r="ED25" s="58">
        <f t="shared" ref="ED25" si="171">VALUE(EC25)</f>
        <v>0</v>
      </c>
      <c r="EE25" s="58" t="str">
        <f t="shared" si="71"/>
        <v>0</v>
      </c>
      <c r="EF25" s="58">
        <f t="shared" ref="EF25" si="172">VALUE(EE25)</f>
        <v>0</v>
      </c>
      <c r="EG25" s="57" t="str">
        <f t="shared" si="73"/>
        <v>0</v>
      </c>
      <c r="EH25" s="58">
        <f t="shared" ref="EH25" si="173">VALUE(EG25)</f>
        <v>0</v>
      </c>
      <c r="EI25" s="58" t="str">
        <f t="shared" si="75"/>
        <v>0</v>
      </c>
      <c r="EJ25" s="58">
        <f t="shared" ref="EJ25" si="174">VALUE(EI25)</f>
        <v>0</v>
      </c>
      <c r="EK25" s="57" t="str">
        <f t="shared" si="77"/>
        <v>0</v>
      </c>
      <c r="EL25" s="58">
        <f t="shared" ref="EL25" si="175">VALUE(EK25)</f>
        <v>0</v>
      </c>
      <c r="EM25" s="58" t="str">
        <f t="shared" si="79"/>
        <v>0</v>
      </c>
      <c r="EN25" s="58">
        <f t="shared" ref="EN25" si="176">VALUE(EM25)</f>
        <v>0</v>
      </c>
      <c r="EO25" s="57" t="str">
        <f t="shared" si="81"/>
        <v>0</v>
      </c>
      <c r="EP25" s="58">
        <f t="shared" ref="EP25" si="177">VALUE(EO25)</f>
        <v>0</v>
      </c>
      <c r="EQ25" s="58" t="str">
        <f t="shared" si="83"/>
        <v>0</v>
      </c>
      <c r="ER25" s="58">
        <f t="shared" ref="ER25" si="178">VALUE(EQ25)</f>
        <v>0</v>
      </c>
      <c r="ES25" s="57" t="str">
        <f t="shared" si="85"/>
        <v>0</v>
      </c>
      <c r="ET25" s="58">
        <f t="shared" ref="ET25" si="179">VALUE(ES25)</f>
        <v>0</v>
      </c>
      <c r="EU25" s="58" t="str">
        <f t="shared" si="87"/>
        <v>0</v>
      </c>
      <c r="EV25" s="58">
        <f t="shared" ref="EV25" si="180">VALUE(EU25)</f>
        <v>0</v>
      </c>
      <c r="EW25" s="57" t="str">
        <f t="shared" si="89"/>
        <v>0</v>
      </c>
      <c r="EX25" s="58">
        <f t="shared" ref="EX25" si="181">VALUE(EW25)</f>
        <v>0</v>
      </c>
      <c r="EY25" s="58" t="str">
        <f t="shared" si="91"/>
        <v>0</v>
      </c>
      <c r="EZ25" s="58">
        <f t="shared" ref="EZ25" si="182">VALUE(EY25)</f>
        <v>0</v>
      </c>
    </row>
    <row r="26" spans="2:156" x14ac:dyDescent="0.2">
      <c r="B26" s="10" t="s">
        <v>131</v>
      </c>
      <c r="C26" s="17"/>
      <c r="D26" s="20"/>
      <c r="E26" s="55"/>
      <c r="F26" s="56"/>
      <c r="G26" s="55"/>
      <c r="H26" s="56"/>
      <c r="I26" s="55"/>
      <c r="J26" s="56"/>
      <c r="K26" s="84"/>
      <c r="L26" s="85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84"/>
      <c r="AB26" s="85"/>
      <c r="AC26" s="55">
        <v>2</v>
      </c>
      <c r="AD26" s="56"/>
      <c r="AE26" s="55"/>
      <c r="AF26" s="56"/>
      <c r="AG26" s="55"/>
      <c r="AH26" s="56"/>
      <c r="AI26" s="55"/>
      <c r="AJ26" s="56"/>
      <c r="AK26" s="69">
        <v>1</v>
      </c>
      <c r="AL26" s="70"/>
      <c r="AM26" s="69"/>
      <c r="AN26" s="70"/>
      <c r="AO26" s="55"/>
      <c r="AP26" s="56"/>
      <c r="AQ26" s="55"/>
      <c r="AR26" s="56"/>
      <c r="AS26" s="55"/>
      <c r="AT26" s="56"/>
      <c r="AU26" s="59">
        <f t="shared" si="0"/>
        <v>2</v>
      </c>
      <c r="AV26" s="14">
        <f t="shared" si="1"/>
        <v>3</v>
      </c>
      <c r="AW26" s="14">
        <f t="shared" si="2"/>
        <v>0</v>
      </c>
      <c r="AX26" s="14">
        <f t="shared" ref="AX26:AX27" si="183">VALUE(AW26)</f>
        <v>0</v>
      </c>
      <c r="AY26" s="16">
        <f t="shared" ref="AY26:AY27" si="184">AV26/(AU26-AX26)</f>
        <v>1.5</v>
      </c>
      <c r="BQ26" s="13" t="str">
        <f t="shared" si="5"/>
        <v>0</v>
      </c>
      <c r="BR26" s="14">
        <f t="shared" ref="BR26" si="185">VALUE(BQ26)</f>
        <v>0</v>
      </c>
      <c r="BS26" s="14" t="str">
        <f t="shared" si="7"/>
        <v>0</v>
      </c>
      <c r="BT26" s="14">
        <f t="shared" ref="BT26" si="186">VALUE(BS26)</f>
        <v>0</v>
      </c>
      <c r="BU26" s="57" t="str">
        <f t="shared" si="9"/>
        <v>0</v>
      </c>
      <c r="BV26" s="58">
        <f t="shared" ref="BV26" si="187">VALUE(BU26)</f>
        <v>0</v>
      </c>
      <c r="BW26" s="58" t="str">
        <f t="shared" si="11"/>
        <v>0</v>
      </c>
      <c r="BX26" s="58">
        <f t="shared" ref="BX26" si="188">VALUE(BW26)</f>
        <v>0</v>
      </c>
      <c r="BY26" s="57" t="str">
        <f t="shared" si="13"/>
        <v>0</v>
      </c>
      <c r="BZ26" s="58">
        <f t="shared" ref="BZ26" si="189">VALUE(BY26)</f>
        <v>0</v>
      </c>
      <c r="CA26" s="58" t="str">
        <f t="shared" si="15"/>
        <v>0</v>
      </c>
      <c r="CB26" s="58">
        <f t="shared" ref="CB26" si="190">VALUE(CA26)</f>
        <v>0</v>
      </c>
      <c r="CC26" s="57" t="str">
        <f t="shared" si="17"/>
        <v>0</v>
      </c>
      <c r="CD26" s="58">
        <f t="shared" ref="CD26" si="191">VALUE(CC26)</f>
        <v>0</v>
      </c>
      <c r="CE26" s="58" t="str">
        <f t="shared" si="19"/>
        <v>0</v>
      </c>
      <c r="CF26" s="58">
        <f t="shared" ref="CF26" si="192">VALUE(CE26)</f>
        <v>0</v>
      </c>
      <c r="CG26" s="57" t="str">
        <f t="shared" si="21"/>
        <v>0</v>
      </c>
      <c r="CH26" s="58">
        <f t="shared" ref="CH26" si="193">VALUE(CG26)</f>
        <v>0</v>
      </c>
      <c r="CI26" s="58" t="str">
        <f t="shared" si="23"/>
        <v>0</v>
      </c>
      <c r="CJ26" s="58">
        <f t="shared" ref="CJ26" si="194">VALUE(CI26)</f>
        <v>0</v>
      </c>
      <c r="CK26" s="57" t="str">
        <f t="shared" si="25"/>
        <v>0</v>
      </c>
      <c r="CL26" s="58">
        <f t="shared" ref="CL26" si="195">VALUE(CK26)</f>
        <v>0</v>
      </c>
      <c r="CM26" s="58" t="str">
        <f t="shared" si="27"/>
        <v>0</v>
      </c>
      <c r="CN26" s="58">
        <f t="shared" ref="CN26" si="196">VALUE(CM26)</f>
        <v>0</v>
      </c>
      <c r="CO26" s="57" t="str">
        <f t="shared" si="29"/>
        <v>0</v>
      </c>
      <c r="CP26" s="58">
        <f t="shared" ref="CP26" si="197">VALUE(CO26)</f>
        <v>0</v>
      </c>
      <c r="CQ26" s="58" t="str">
        <f t="shared" si="31"/>
        <v>0</v>
      </c>
      <c r="CR26" s="58">
        <f t="shared" ref="CR26" si="198">VALUE(CQ26)</f>
        <v>0</v>
      </c>
      <c r="CS26" s="57" t="str">
        <f t="shared" si="33"/>
        <v>0</v>
      </c>
      <c r="CT26" s="58">
        <f t="shared" ref="CT26" si="199">VALUE(CS26)</f>
        <v>0</v>
      </c>
      <c r="CU26" s="58" t="str">
        <f t="shared" si="35"/>
        <v>0</v>
      </c>
      <c r="CV26" s="58">
        <f t="shared" ref="CV26" si="200">VALUE(CU26)</f>
        <v>0</v>
      </c>
      <c r="CW26" s="57" t="str">
        <f t="shared" si="37"/>
        <v>0</v>
      </c>
      <c r="CX26" s="58">
        <f t="shared" ref="CX26" si="201">VALUE(CW26)</f>
        <v>0</v>
      </c>
      <c r="CY26" s="58" t="str">
        <f t="shared" si="39"/>
        <v>0</v>
      </c>
      <c r="CZ26" s="58">
        <f t="shared" ref="CZ26" si="202">VALUE(CY26)</f>
        <v>0</v>
      </c>
      <c r="DA26" s="57" t="str">
        <f t="shared" si="41"/>
        <v>0</v>
      </c>
      <c r="DB26" s="58">
        <f t="shared" ref="DB26" si="203">VALUE(DA26)</f>
        <v>0</v>
      </c>
      <c r="DC26" s="58" t="str">
        <f t="shared" si="43"/>
        <v>0</v>
      </c>
      <c r="DD26" s="58">
        <f t="shared" ref="DD26" si="204">VALUE(DC26)</f>
        <v>0</v>
      </c>
      <c r="DE26" s="57" t="str">
        <f t="shared" si="45"/>
        <v>0</v>
      </c>
      <c r="DF26" s="58">
        <f t="shared" ref="DF26" si="205">VALUE(DE26)</f>
        <v>0</v>
      </c>
      <c r="DG26" s="58" t="str">
        <f t="shared" si="47"/>
        <v>0</v>
      </c>
      <c r="DH26" s="58">
        <f t="shared" ref="DH26" si="206">VALUE(DG26)</f>
        <v>0</v>
      </c>
      <c r="DI26" s="57" t="str">
        <f t="shared" si="49"/>
        <v>0</v>
      </c>
      <c r="DJ26" s="58">
        <f t="shared" ref="DJ26" si="207">VALUE(DI26)</f>
        <v>0</v>
      </c>
      <c r="DK26" s="58" t="str">
        <f t="shared" si="51"/>
        <v>0</v>
      </c>
      <c r="DL26" s="58">
        <f t="shared" ref="DL26" si="208">VALUE(DK26)</f>
        <v>0</v>
      </c>
      <c r="DM26" s="57" t="str">
        <f t="shared" si="53"/>
        <v>0</v>
      </c>
      <c r="DN26" s="58">
        <f t="shared" ref="DN26" si="209">VALUE(DM26)</f>
        <v>0</v>
      </c>
      <c r="DO26" s="58" t="str">
        <f t="shared" si="55"/>
        <v>0</v>
      </c>
      <c r="DP26" s="58">
        <f t="shared" ref="DP26" si="210">VALUE(DO26)</f>
        <v>0</v>
      </c>
      <c r="DQ26" s="57" t="str">
        <f t="shared" si="57"/>
        <v>1</v>
      </c>
      <c r="DR26" s="58">
        <f t="shared" ref="DR26" si="211">VALUE(DQ26)</f>
        <v>1</v>
      </c>
      <c r="DS26" s="58" t="str">
        <f t="shared" si="59"/>
        <v>0</v>
      </c>
      <c r="DT26" s="58">
        <f t="shared" ref="DT26" si="212">VALUE(DS26)</f>
        <v>0</v>
      </c>
      <c r="DU26" s="57" t="str">
        <f t="shared" si="61"/>
        <v>0</v>
      </c>
      <c r="DV26" s="58">
        <f t="shared" ref="DV26" si="213">VALUE(DU26)</f>
        <v>0</v>
      </c>
      <c r="DW26" s="58" t="str">
        <f t="shared" si="63"/>
        <v>0</v>
      </c>
      <c r="DX26" s="58">
        <f t="shared" ref="DX26" si="214">VALUE(DW26)</f>
        <v>0</v>
      </c>
      <c r="DY26" s="57" t="str">
        <f t="shared" si="65"/>
        <v>0</v>
      </c>
      <c r="DZ26" s="58">
        <f t="shared" ref="DZ26" si="215">VALUE(DY26)</f>
        <v>0</v>
      </c>
      <c r="EA26" s="58" t="str">
        <f t="shared" si="67"/>
        <v>0</v>
      </c>
      <c r="EB26" s="58">
        <f t="shared" ref="EB26" si="216">VALUE(EA26)</f>
        <v>0</v>
      </c>
      <c r="EC26" s="57" t="str">
        <f t="shared" si="69"/>
        <v>0</v>
      </c>
      <c r="ED26" s="58">
        <f t="shared" ref="ED26" si="217">VALUE(EC26)</f>
        <v>0</v>
      </c>
      <c r="EE26" s="58" t="str">
        <f t="shared" si="71"/>
        <v>0</v>
      </c>
      <c r="EF26" s="58">
        <f t="shared" ref="EF26" si="218">VALUE(EE26)</f>
        <v>0</v>
      </c>
      <c r="EG26" s="57" t="str">
        <f t="shared" si="73"/>
        <v>1</v>
      </c>
      <c r="EH26" s="58">
        <f t="shared" ref="EH26" si="219">VALUE(EG26)</f>
        <v>1</v>
      </c>
      <c r="EI26" s="58" t="str">
        <f t="shared" si="75"/>
        <v>0</v>
      </c>
      <c r="EJ26" s="58">
        <f t="shared" ref="EJ26" si="220">VALUE(EI26)</f>
        <v>0</v>
      </c>
      <c r="EK26" s="57" t="str">
        <f t="shared" si="77"/>
        <v>0</v>
      </c>
      <c r="EL26" s="58">
        <f t="shared" ref="EL26" si="221">VALUE(EK26)</f>
        <v>0</v>
      </c>
      <c r="EM26" s="58" t="str">
        <f t="shared" si="79"/>
        <v>0</v>
      </c>
      <c r="EN26" s="58">
        <f t="shared" ref="EN26" si="222">VALUE(EM26)</f>
        <v>0</v>
      </c>
      <c r="EO26" s="57" t="str">
        <f t="shared" si="81"/>
        <v>0</v>
      </c>
      <c r="EP26" s="58">
        <f t="shared" ref="EP26" si="223">VALUE(EO26)</f>
        <v>0</v>
      </c>
      <c r="EQ26" s="58" t="str">
        <f t="shared" si="83"/>
        <v>0</v>
      </c>
      <c r="ER26" s="58">
        <f t="shared" ref="ER26" si="224">VALUE(EQ26)</f>
        <v>0</v>
      </c>
      <c r="ES26" s="57" t="str">
        <f t="shared" si="85"/>
        <v>0</v>
      </c>
      <c r="ET26" s="58">
        <f t="shared" ref="ET26" si="225">VALUE(ES26)</f>
        <v>0</v>
      </c>
      <c r="EU26" s="58" t="str">
        <f t="shared" si="87"/>
        <v>0</v>
      </c>
      <c r="EV26" s="58">
        <f t="shared" ref="EV26" si="226">VALUE(EU26)</f>
        <v>0</v>
      </c>
      <c r="EW26" s="57" t="str">
        <f t="shared" si="89"/>
        <v>0</v>
      </c>
      <c r="EX26" s="58">
        <f t="shared" ref="EX26" si="227">VALUE(EW26)</f>
        <v>0</v>
      </c>
      <c r="EY26" s="58" t="str">
        <f t="shared" si="91"/>
        <v>0</v>
      </c>
      <c r="EZ26" s="58">
        <f t="shared" ref="EZ26" si="228">VALUE(EY26)</f>
        <v>0</v>
      </c>
    </row>
    <row r="27" spans="2:156" x14ac:dyDescent="0.2">
      <c r="B27" s="10" t="s">
        <v>140</v>
      </c>
      <c r="C27" s="17"/>
      <c r="D27" s="20"/>
      <c r="E27" s="55"/>
      <c r="F27" s="56"/>
      <c r="G27" s="55"/>
      <c r="H27" s="56"/>
      <c r="I27" s="55"/>
      <c r="J27" s="56"/>
      <c r="K27" s="84"/>
      <c r="L27" s="85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6"/>
      <c r="AA27" s="84"/>
      <c r="AB27" s="85"/>
      <c r="AC27" s="55">
        <v>17</v>
      </c>
      <c r="AD27" s="56" t="s">
        <v>108</v>
      </c>
      <c r="AE27" s="55"/>
      <c r="AF27" s="56"/>
      <c r="AG27" s="55"/>
      <c r="AH27" s="56"/>
      <c r="AI27" s="55">
        <v>1</v>
      </c>
      <c r="AJ27" s="56"/>
      <c r="AK27" s="69"/>
      <c r="AL27" s="70"/>
      <c r="AM27" s="69"/>
      <c r="AN27" s="70"/>
      <c r="AO27" s="55"/>
      <c r="AP27" s="56"/>
      <c r="AQ27" s="55"/>
      <c r="AR27" s="56"/>
      <c r="AS27" s="55"/>
      <c r="AT27" s="56"/>
      <c r="AU27" s="59">
        <f t="shared" si="0"/>
        <v>2</v>
      </c>
      <c r="AV27" s="14">
        <f t="shared" si="1"/>
        <v>18</v>
      </c>
      <c r="AW27" s="14">
        <f t="shared" si="2"/>
        <v>1</v>
      </c>
      <c r="AX27" s="14">
        <f t="shared" si="183"/>
        <v>1</v>
      </c>
      <c r="AY27" s="16">
        <f t="shared" si="184"/>
        <v>18</v>
      </c>
      <c r="BQ27" s="13" t="str">
        <f t="shared" si="5"/>
        <v>0</v>
      </c>
      <c r="BR27" s="14">
        <f t="shared" ref="BR27" si="229">VALUE(BQ27)</f>
        <v>0</v>
      </c>
      <c r="BS27" s="14" t="str">
        <f t="shared" si="7"/>
        <v>0</v>
      </c>
      <c r="BT27" s="14">
        <f t="shared" ref="BT27" si="230">VALUE(BS27)</f>
        <v>0</v>
      </c>
      <c r="BU27" s="57" t="str">
        <f t="shared" si="9"/>
        <v>0</v>
      </c>
      <c r="BV27" s="58">
        <f t="shared" ref="BV27" si="231">VALUE(BU27)</f>
        <v>0</v>
      </c>
      <c r="BW27" s="58" t="str">
        <f t="shared" si="11"/>
        <v>0</v>
      </c>
      <c r="BX27" s="58">
        <f t="shared" ref="BX27" si="232">VALUE(BW27)</f>
        <v>0</v>
      </c>
      <c r="BY27" s="57" t="str">
        <f t="shared" si="13"/>
        <v>0</v>
      </c>
      <c r="BZ27" s="58">
        <f t="shared" ref="BZ27" si="233">VALUE(BY27)</f>
        <v>0</v>
      </c>
      <c r="CA27" s="58" t="str">
        <f t="shared" si="15"/>
        <v>0</v>
      </c>
      <c r="CB27" s="58">
        <f t="shared" ref="CB27" si="234">VALUE(CA27)</f>
        <v>0</v>
      </c>
      <c r="CC27" s="57" t="str">
        <f t="shared" si="17"/>
        <v>0</v>
      </c>
      <c r="CD27" s="58">
        <f t="shared" ref="CD27" si="235">VALUE(CC27)</f>
        <v>0</v>
      </c>
      <c r="CE27" s="58" t="str">
        <f t="shared" si="19"/>
        <v>0</v>
      </c>
      <c r="CF27" s="58">
        <f t="shared" ref="CF27" si="236">VALUE(CE27)</f>
        <v>0</v>
      </c>
      <c r="CG27" s="57" t="str">
        <f t="shared" si="21"/>
        <v>0</v>
      </c>
      <c r="CH27" s="58">
        <f t="shared" ref="CH27" si="237">VALUE(CG27)</f>
        <v>0</v>
      </c>
      <c r="CI27" s="58" t="str">
        <f t="shared" si="23"/>
        <v>0</v>
      </c>
      <c r="CJ27" s="58">
        <f t="shared" ref="CJ27" si="238">VALUE(CI27)</f>
        <v>0</v>
      </c>
      <c r="CK27" s="57" t="str">
        <f t="shared" si="25"/>
        <v>0</v>
      </c>
      <c r="CL27" s="58">
        <f t="shared" ref="CL27" si="239">VALUE(CK27)</f>
        <v>0</v>
      </c>
      <c r="CM27" s="58" t="str">
        <f t="shared" si="27"/>
        <v>0</v>
      </c>
      <c r="CN27" s="58">
        <f t="shared" ref="CN27" si="240">VALUE(CM27)</f>
        <v>0</v>
      </c>
      <c r="CO27" s="57" t="str">
        <f t="shared" si="29"/>
        <v>0</v>
      </c>
      <c r="CP27" s="58">
        <f t="shared" ref="CP27" si="241">VALUE(CO27)</f>
        <v>0</v>
      </c>
      <c r="CQ27" s="58" t="str">
        <f t="shared" si="31"/>
        <v>0</v>
      </c>
      <c r="CR27" s="58">
        <f t="shared" ref="CR27" si="242">VALUE(CQ27)</f>
        <v>0</v>
      </c>
      <c r="CS27" s="57" t="str">
        <f t="shared" si="33"/>
        <v>0</v>
      </c>
      <c r="CT27" s="58">
        <f t="shared" ref="CT27" si="243">VALUE(CS27)</f>
        <v>0</v>
      </c>
      <c r="CU27" s="58" t="str">
        <f t="shared" si="35"/>
        <v>0</v>
      </c>
      <c r="CV27" s="58">
        <f t="shared" ref="CV27" si="244">VALUE(CU27)</f>
        <v>0</v>
      </c>
      <c r="CW27" s="57" t="str">
        <f t="shared" si="37"/>
        <v>0</v>
      </c>
      <c r="CX27" s="58">
        <f t="shared" ref="CX27" si="245">VALUE(CW27)</f>
        <v>0</v>
      </c>
      <c r="CY27" s="58" t="str">
        <f t="shared" si="39"/>
        <v>0</v>
      </c>
      <c r="CZ27" s="58">
        <f t="shared" ref="CZ27" si="246">VALUE(CY27)</f>
        <v>0</v>
      </c>
      <c r="DA27" s="57" t="str">
        <f t="shared" si="41"/>
        <v>0</v>
      </c>
      <c r="DB27" s="58">
        <f t="shared" ref="DB27" si="247">VALUE(DA27)</f>
        <v>0</v>
      </c>
      <c r="DC27" s="58" t="str">
        <f t="shared" si="43"/>
        <v>0</v>
      </c>
      <c r="DD27" s="58">
        <f t="shared" ref="DD27" si="248">VALUE(DC27)</f>
        <v>0</v>
      </c>
      <c r="DE27" s="57" t="str">
        <f t="shared" si="45"/>
        <v>0</v>
      </c>
      <c r="DF27" s="58">
        <f t="shared" ref="DF27" si="249">VALUE(DE27)</f>
        <v>0</v>
      </c>
      <c r="DG27" s="58" t="str">
        <f t="shared" si="47"/>
        <v>0</v>
      </c>
      <c r="DH27" s="58">
        <f t="shared" ref="DH27" si="250">VALUE(DG27)</f>
        <v>0</v>
      </c>
      <c r="DI27" s="57" t="str">
        <f t="shared" si="49"/>
        <v>0</v>
      </c>
      <c r="DJ27" s="58">
        <f t="shared" ref="DJ27" si="251">VALUE(DI27)</f>
        <v>0</v>
      </c>
      <c r="DK27" s="58" t="str">
        <f t="shared" si="51"/>
        <v>0</v>
      </c>
      <c r="DL27" s="58">
        <f t="shared" ref="DL27" si="252">VALUE(DK27)</f>
        <v>0</v>
      </c>
      <c r="DM27" s="57" t="str">
        <f t="shared" si="53"/>
        <v>0</v>
      </c>
      <c r="DN27" s="58">
        <f t="shared" ref="DN27" si="253">VALUE(DM27)</f>
        <v>0</v>
      </c>
      <c r="DO27" s="58" t="str">
        <f t="shared" si="55"/>
        <v>0</v>
      </c>
      <c r="DP27" s="58">
        <f t="shared" ref="DP27" si="254">VALUE(DO27)</f>
        <v>0</v>
      </c>
      <c r="DQ27" s="57" t="str">
        <f t="shared" si="57"/>
        <v>1</v>
      </c>
      <c r="DR27" s="58">
        <f t="shared" ref="DR27" si="255">VALUE(DQ27)</f>
        <v>1</v>
      </c>
      <c r="DS27" s="58" t="str">
        <f t="shared" si="59"/>
        <v>1</v>
      </c>
      <c r="DT27" s="58">
        <f t="shared" ref="DT27" si="256">VALUE(DS27)</f>
        <v>1</v>
      </c>
      <c r="DU27" s="57" t="str">
        <f t="shared" si="61"/>
        <v>0</v>
      </c>
      <c r="DV27" s="58">
        <f t="shared" ref="DV27" si="257">VALUE(DU27)</f>
        <v>0</v>
      </c>
      <c r="DW27" s="58" t="str">
        <f t="shared" si="63"/>
        <v>0</v>
      </c>
      <c r="DX27" s="58">
        <f t="shared" ref="DX27" si="258">VALUE(DW27)</f>
        <v>0</v>
      </c>
      <c r="DY27" s="57" t="str">
        <f t="shared" si="65"/>
        <v>0</v>
      </c>
      <c r="DZ27" s="58">
        <f t="shared" ref="DZ27" si="259">VALUE(DY27)</f>
        <v>0</v>
      </c>
      <c r="EA27" s="58" t="str">
        <f t="shared" si="67"/>
        <v>0</v>
      </c>
      <c r="EB27" s="58">
        <f t="shared" ref="EB27" si="260">VALUE(EA27)</f>
        <v>0</v>
      </c>
      <c r="EC27" s="57" t="str">
        <f t="shared" si="69"/>
        <v>1</v>
      </c>
      <c r="ED27" s="58">
        <f t="shared" ref="ED27" si="261">VALUE(EC27)</f>
        <v>1</v>
      </c>
      <c r="EE27" s="58" t="str">
        <f t="shared" si="71"/>
        <v>0</v>
      </c>
      <c r="EF27" s="58">
        <f t="shared" ref="EF27" si="262">VALUE(EE27)</f>
        <v>0</v>
      </c>
      <c r="EG27" s="57" t="str">
        <f t="shared" si="73"/>
        <v>0</v>
      </c>
      <c r="EH27" s="58">
        <f t="shared" ref="EH27" si="263">VALUE(EG27)</f>
        <v>0</v>
      </c>
      <c r="EI27" s="58" t="str">
        <f t="shared" si="75"/>
        <v>0</v>
      </c>
      <c r="EJ27" s="58">
        <f t="shared" ref="EJ27" si="264">VALUE(EI27)</f>
        <v>0</v>
      </c>
      <c r="EK27" s="57" t="str">
        <f t="shared" si="77"/>
        <v>0</v>
      </c>
      <c r="EL27" s="58">
        <f t="shared" ref="EL27" si="265">VALUE(EK27)</f>
        <v>0</v>
      </c>
      <c r="EM27" s="58" t="str">
        <f t="shared" si="79"/>
        <v>0</v>
      </c>
      <c r="EN27" s="58">
        <f t="shared" ref="EN27" si="266">VALUE(EM27)</f>
        <v>0</v>
      </c>
      <c r="EO27" s="57" t="str">
        <f t="shared" si="81"/>
        <v>0</v>
      </c>
      <c r="EP27" s="58">
        <f t="shared" ref="EP27" si="267">VALUE(EO27)</f>
        <v>0</v>
      </c>
      <c r="EQ27" s="58" t="str">
        <f t="shared" si="83"/>
        <v>0</v>
      </c>
      <c r="ER27" s="58">
        <f t="shared" ref="ER27" si="268">VALUE(EQ27)</f>
        <v>0</v>
      </c>
      <c r="ES27" s="57" t="str">
        <f t="shared" si="85"/>
        <v>0</v>
      </c>
      <c r="ET27" s="58">
        <f t="shared" ref="ET27" si="269">VALUE(ES27)</f>
        <v>0</v>
      </c>
      <c r="EU27" s="58" t="str">
        <f t="shared" si="87"/>
        <v>0</v>
      </c>
      <c r="EV27" s="58">
        <f t="shared" ref="EV27" si="270">VALUE(EU27)</f>
        <v>0</v>
      </c>
      <c r="EW27" s="57" t="str">
        <f t="shared" si="89"/>
        <v>0</v>
      </c>
      <c r="EX27" s="58">
        <f t="shared" ref="EX27" si="271">VALUE(EW27)</f>
        <v>0</v>
      </c>
      <c r="EY27" s="58" t="str">
        <f t="shared" si="91"/>
        <v>0</v>
      </c>
      <c r="EZ27" s="58">
        <f t="shared" ref="EZ27" si="272">VALUE(EY27)</f>
        <v>0</v>
      </c>
    </row>
    <row r="28" spans="2:156" x14ac:dyDescent="0.2">
      <c r="B28" s="10" t="s">
        <v>13</v>
      </c>
      <c r="C28" s="17"/>
      <c r="D28" s="20"/>
      <c r="E28" s="55">
        <v>9</v>
      </c>
      <c r="F28" s="56"/>
      <c r="G28" s="55"/>
      <c r="H28" s="56"/>
      <c r="I28" s="55"/>
      <c r="J28" s="56"/>
      <c r="K28" s="84"/>
      <c r="L28" s="85"/>
      <c r="M28" s="55"/>
      <c r="N28" s="56"/>
      <c r="O28" s="55"/>
      <c r="P28" s="56"/>
      <c r="Q28" s="55"/>
      <c r="R28" s="56"/>
      <c r="S28" s="55"/>
      <c r="T28" s="56"/>
      <c r="U28" s="55"/>
      <c r="V28" s="56"/>
      <c r="W28" s="55"/>
      <c r="X28" s="56"/>
      <c r="Y28" s="55"/>
      <c r="Z28" s="56"/>
      <c r="AA28" s="84"/>
      <c r="AB28" s="85"/>
      <c r="AC28" s="55"/>
      <c r="AD28" s="56"/>
      <c r="AE28" s="55"/>
      <c r="AF28" s="56"/>
      <c r="AG28" s="55"/>
      <c r="AH28" s="56"/>
      <c r="AI28" s="55"/>
      <c r="AJ28" s="56"/>
      <c r="AK28" s="69"/>
      <c r="AL28" s="70"/>
      <c r="AM28" s="69"/>
      <c r="AN28" s="70"/>
      <c r="AO28" s="55"/>
      <c r="AP28" s="56"/>
      <c r="AQ28" s="55"/>
      <c r="AR28" s="56"/>
      <c r="AS28" s="55"/>
      <c r="AT28" s="56"/>
      <c r="AU28" s="59">
        <f t="shared" si="0"/>
        <v>1</v>
      </c>
      <c r="AV28" s="14">
        <f t="shared" si="1"/>
        <v>9</v>
      </c>
      <c r="AW28" s="14">
        <f t="shared" si="2"/>
        <v>0</v>
      </c>
      <c r="AX28" s="14">
        <f t="shared" ref="AX28" si="273">VALUE(AW28)</f>
        <v>0</v>
      </c>
      <c r="AY28" s="16">
        <f t="shared" ref="AY28" si="274">AV28/(AU28-AX28)</f>
        <v>9</v>
      </c>
      <c r="BQ28" s="13" t="str">
        <f t="shared" si="5"/>
        <v>0</v>
      </c>
      <c r="BR28" s="14">
        <f t="shared" ref="BR28" si="275">VALUE(BQ28)</f>
        <v>0</v>
      </c>
      <c r="BS28" s="14" t="str">
        <f t="shared" si="7"/>
        <v>0</v>
      </c>
      <c r="BT28" s="14">
        <f t="shared" ref="BT28" si="276">VALUE(BS28)</f>
        <v>0</v>
      </c>
      <c r="BU28" s="57" t="str">
        <f t="shared" si="9"/>
        <v>1</v>
      </c>
      <c r="BV28" s="58">
        <f t="shared" ref="BV28" si="277">VALUE(BU28)</f>
        <v>1</v>
      </c>
      <c r="BW28" s="58" t="str">
        <f t="shared" si="11"/>
        <v>0</v>
      </c>
      <c r="BX28" s="58">
        <f t="shared" ref="BX28" si="278">VALUE(BW28)</f>
        <v>0</v>
      </c>
      <c r="BY28" s="57" t="str">
        <f t="shared" si="13"/>
        <v>0</v>
      </c>
      <c r="BZ28" s="58">
        <f t="shared" ref="BZ28" si="279">VALUE(BY28)</f>
        <v>0</v>
      </c>
      <c r="CA28" s="58" t="str">
        <f t="shared" si="15"/>
        <v>0</v>
      </c>
      <c r="CB28" s="58">
        <f t="shared" ref="CB28" si="280">VALUE(CA28)</f>
        <v>0</v>
      </c>
      <c r="CC28" s="57" t="str">
        <f t="shared" si="17"/>
        <v>0</v>
      </c>
      <c r="CD28" s="58">
        <f t="shared" ref="CD28" si="281">VALUE(CC28)</f>
        <v>0</v>
      </c>
      <c r="CE28" s="58" t="str">
        <f t="shared" si="19"/>
        <v>0</v>
      </c>
      <c r="CF28" s="58">
        <f t="shared" ref="CF28" si="282">VALUE(CE28)</f>
        <v>0</v>
      </c>
      <c r="CG28" s="57" t="str">
        <f t="shared" si="21"/>
        <v>0</v>
      </c>
      <c r="CH28" s="58">
        <f t="shared" ref="CH28" si="283">VALUE(CG28)</f>
        <v>0</v>
      </c>
      <c r="CI28" s="58" t="str">
        <f t="shared" si="23"/>
        <v>0</v>
      </c>
      <c r="CJ28" s="58">
        <f t="shared" ref="CJ28" si="284">VALUE(CI28)</f>
        <v>0</v>
      </c>
      <c r="CK28" s="57" t="str">
        <f t="shared" si="25"/>
        <v>0</v>
      </c>
      <c r="CL28" s="58">
        <f t="shared" ref="CL28" si="285">VALUE(CK28)</f>
        <v>0</v>
      </c>
      <c r="CM28" s="58" t="str">
        <f t="shared" si="27"/>
        <v>0</v>
      </c>
      <c r="CN28" s="58">
        <f t="shared" ref="CN28" si="286">VALUE(CM28)</f>
        <v>0</v>
      </c>
      <c r="CO28" s="57" t="str">
        <f t="shared" si="29"/>
        <v>0</v>
      </c>
      <c r="CP28" s="58">
        <f t="shared" ref="CP28" si="287">VALUE(CO28)</f>
        <v>0</v>
      </c>
      <c r="CQ28" s="58" t="str">
        <f t="shared" si="31"/>
        <v>0</v>
      </c>
      <c r="CR28" s="58">
        <f t="shared" ref="CR28" si="288">VALUE(CQ28)</f>
        <v>0</v>
      </c>
      <c r="CS28" s="57" t="str">
        <f t="shared" si="33"/>
        <v>0</v>
      </c>
      <c r="CT28" s="58">
        <f t="shared" ref="CT28" si="289">VALUE(CS28)</f>
        <v>0</v>
      </c>
      <c r="CU28" s="58" t="str">
        <f t="shared" si="35"/>
        <v>0</v>
      </c>
      <c r="CV28" s="58">
        <f t="shared" ref="CV28" si="290">VALUE(CU28)</f>
        <v>0</v>
      </c>
      <c r="CW28" s="57" t="str">
        <f t="shared" si="37"/>
        <v>0</v>
      </c>
      <c r="CX28" s="58">
        <f t="shared" ref="CX28" si="291">VALUE(CW28)</f>
        <v>0</v>
      </c>
      <c r="CY28" s="58" t="str">
        <f t="shared" si="39"/>
        <v>0</v>
      </c>
      <c r="CZ28" s="58">
        <f t="shared" ref="CZ28" si="292">VALUE(CY28)</f>
        <v>0</v>
      </c>
      <c r="DA28" s="57" t="str">
        <f t="shared" si="41"/>
        <v>0</v>
      </c>
      <c r="DB28" s="58">
        <f t="shared" ref="DB28" si="293">VALUE(DA28)</f>
        <v>0</v>
      </c>
      <c r="DC28" s="58" t="str">
        <f t="shared" si="43"/>
        <v>0</v>
      </c>
      <c r="DD28" s="58">
        <f t="shared" ref="DD28" si="294">VALUE(DC28)</f>
        <v>0</v>
      </c>
      <c r="DE28" s="57" t="str">
        <f t="shared" si="45"/>
        <v>0</v>
      </c>
      <c r="DF28" s="58">
        <f t="shared" ref="DF28" si="295">VALUE(DE28)</f>
        <v>0</v>
      </c>
      <c r="DG28" s="58" t="str">
        <f t="shared" si="47"/>
        <v>0</v>
      </c>
      <c r="DH28" s="58">
        <f t="shared" ref="DH28" si="296">VALUE(DG28)</f>
        <v>0</v>
      </c>
      <c r="DI28" s="57" t="str">
        <f t="shared" si="49"/>
        <v>0</v>
      </c>
      <c r="DJ28" s="58">
        <f t="shared" ref="DJ28" si="297">VALUE(DI28)</f>
        <v>0</v>
      </c>
      <c r="DK28" s="58" t="str">
        <f t="shared" si="51"/>
        <v>0</v>
      </c>
      <c r="DL28" s="58">
        <f t="shared" ref="DL28" si="298">VALUE(DK28)</f>
        <v>0</v>
      </c>
      <c r="DM28" s="57" t="str">
        <f t="shared" si="53"/>
        <v>0</v>
      </c>
      <c r="DN28" s="58">
        <f t="shared" ref="DN28" si="299">VALUE(DM28)</f>
        <v>0</v>
      </c>
      <c r="DO28" s="58" t="str">
        <f t="shared" si="55"/>
        <v>0</v>
      </c>
      <c r="DP28" s="58">
        <f t="shared" ref="DP28" si="300">VALUE(DO28)</f>
        <v>0</v>
      </c>
      <c r="DQ28" s="57" t="str">
        <f t="shared" si="57"/>
        <v>0</v>
      </c>
      <c r="DR28" s="58">
        <f t="shared" ref="DR28" si="301">VALUE(DQ28)</f>
        <v>0</v>
      </c>
      <c r="DS28" s="58" t="str">
        <f t="shared" si="59"/>
        <v>0</v>
      </c>
      <c r="DT28" s="58">
        <f t="shared" ref="DT28" si="302">VALUE(DS28)</f>
        <v>0</v>
      </c>
      <c r="DU28" s="57" t="str">
        <f t="shared" si="61"/>
        <v>0</v>
      </c>
      <c r="DV28" s="58">
        <f t="shared" ref="DV28" si="303">VALUE(DU28)</f>
        <v>0</v>
      </c>
      <c r="DW28" s="58" t="str">
        <f t="shared" si="63"/>
        <v>0</v>
      </c>
      <c r="DX28" s="58">
        <f t="shared" ref="DX28" si="304">VALUE(DW28)</f>
        <v>0</v>
      </c>
      <c r="DY28" s="57" t="str">
        <f t="shared" si="65"/>
        <v>0</v>
      </c>
      <c r="DZ28" s="58">
        <f t="shared" ref="DZ28" si="305">VALUE(DY28)</f>
        <v>0</v>
      </c>
      <c r="EA28" s="58" t="str">
        <f t="shared" si="67"/>
        <v>0</v>
      </c>
      <c r="EB28" s="58">
        <f t="shared" ref="EB28" si="306">VALUE(EA28)</f>
        <v>0</v>
      </c>
      <c r="EC28" s="57" t="str">
        <f t="shared" si="69"/>
        <v>0</v>
      </c>
      <c r="ED28" s="58">
        <f t="shared" ref="ED28" si="307">VALUE(EC28)</f>
        <v>0</v>
      </c>
      <c r="EE28" s="58" t="str">
        <f t="shared" si="71"/>
        <v>0</v>
      </c>
      <c r="EF28" s="58">
        <f t="shared" ref="EF28" si="308">VALUE(EE28)</f>
        <v>0</v>
      </c>
      <c r="EG28" s="57" t="str">
        <f t="shared" si="73"/>
        <v>0</v>
      </c>
      <c r="EH28" s="58">
        <f t="shared" ref="EH28" si="309">VALUE(EG28)</f>
        <v>0</v>
      </c>
      <c r="EI28" s="58" t="str">
        <f t="shared" si="75"/>
        <v>0</v>
      </c>
      <c r="EJ28" s="58">
        <f t="shared" ref="EJ28" si="310">VALUE(EI28)</f>
        <v>0</v>
      </c>
      <c r="EK28" s="57" t="str">
        <f t="shared" si="77"/>
        <v>0</v>
      </c>
      <c r="EL28" s="58">
        <f t="shared" ref="EL28" si="311">VALUE(EK28)</f>
        <v>0</v>
      </c>
      <c r="EM28" s="58" t="str">
        <f t="shared" si="79"/>
        <v>0</v>
      </c>
      <c r="EN28" s="58">
        <f t="shared" ref="EN28" si="312">VALUE(EM28)</f>
        <v>0</v>
      </c>
      <c r="EO28" s="57" t="str">
        <f t="shared" si="81"/>
        <v>0</v>
      </c>
      <c r="EP28" s="58">
        <f t="shared" ref="EP28" si="313">VALUE(EO28)</f>
        <v>0</v>
      </c>
      <c r="EQ28" s="58" t="str">
        <f t="shared" si="83"/>
        <v>0</v>
      </c>
      <c r="ER28" s="58">
        <f t="shared" ref="ER28" si="314">VALUE(EQ28)</f>
        <v>0</v>
      </c>
      <c r="ES28" s="57" t="str">
        <f t="shared" si="85"/>
        <v>0</v>
      </c>
      <c r="ET28" s="58">
        <f t="shared" ref="ET28" si="315">VALUE(ES28)</f>
        <v>0</v>
      </c>
      <c r="EU28" s="58" t="str">
        <f t="shared" si="87"/>
        <v>0</v>
      </c>
      <c r="EV28" s="58">
        <f t="shared" ref="EV28" si="316">VALUE(EU28)</f>
        <v>0</v>
      </c>
      <c r="EW28" s="57" t="str">
        <f t="shared" si="89"/>
        <v>0</v>
      </c>
      <c r="EX28" s="58">
        <f t="shared" ref="EX28" si="317">VALUE(EW28)</f>
        <v>0</v>
      </c>
      <c r="EY28" s="58" t="str">
        <f t="shared" si="91"/>
        <v>0</v>
      </c>
      <c r="EZ28" s="58">
        <f t="shared" ref="EZ28" si="318">VALUE(EY28)</f>
        <v>0</v>
      </c>
    </row>
    <row r="29" spans="2:156" x14ac:dyDescent="0.2">
      <c r="B29" s="10" t="s">
        <v>50</v>
      </c>
      <c r="C29" s="17"/>
      <c r="D29" s="20"/>
      <c r="E29" s="55"/>
      <c r="F29" s="56"/>
      <c r="G29" s="55"/>
      <c r="H29" s="56"/>
      <c r="I29" s="55"/>
      <c r="J29" s="56"/>
      <c r="K29" s="84"/>
      <c r="L29" s="85"/>
      <c r="M29" s="55"/>
      <c r="N29" s="56"/>
      <c r="O29" s="55"/>
      <c r="P29" s="56"/>
      <c r="Q29" s="55"/>
      <c r="R29" s="56"/>
      <c r="S29" s="55"/>
      <c r="T29" s="56"/>
      <c r="U29" s="55"/>
      <c r="V29" s="56"/>
      <c r="W29" s="55"/>
      <c r="X29" s="56"/>
      <c r="Y29" s="55"/>
      <c r="Z29" s="56"/>
      <c r="AA29" s="84"/>
      <c r="AB29" s="85"/>
      <c r="AC29" s="55"/>
      <c r="AD29" s="56"/>
      <c r="AE29" s="55"/>
      <c r="AF29" s="56"/>
      <c r="AG29" s="55"/>
      <c r="AH29" s="56"/>
      <c r="AI29" s="55"/>
      <c r="AJ29" s="56"/>
      <c r="AK29" s="69">
        <v>5</v>
      </c>
      <c r="AL29" s="70"/>
      <c r="AM29" s="69">
        <v>6</v>
      </c>
      <c r="AN29" s="70" t="s">
        <v>108</v>
      </c>
      <c r="AO29" s="55"/>
      <c r="AP29" s="56"/>
      <c r="AQ29" s="55"/>
      <c r="AR29" s="56"/>
      <c r="AS29" s="55"/>
      <c r="AT29" s="56"/>
      <c r="AU29" s="59">
        <f t="shared" si="0"/>
        <v>2</v>
      </c>
      <c r="AV29" s="14">
        <f t="shared" si="1"/>
        <v>11</v>
      </c>
      <c r="AW29" s="14">
        <f t="shared" si="2"/>
        <v>1</v>
      </c>
      <c r="AX29" s="14">
        <f t="shared" ref="AX29" si="319">VALUE(AW29)</f>
        <v>1</v>
      </c>
      <c r="AY29" s="16">
        <f t="shared" ref="AY29" si="320">AV29/(AU29-AX29)</f>
        <v>11</v>
      </c>
      <c r="BQ29" s="13" t="str">
        <f t="shared" si="5"/>
        <v>0</v>
      </c>
      <c r="BR29" s="14">
        <f t="shared" ref="BR29" si="321">VALUE(BQ29)</f>
        <v>0</v>
      </c>
      <c r="BS29" s="14" t="str">
        <f t="shared" si="7"/>
        <v>0</v>
      </c>
      <c r="BT29" s="14">
        <f t="shared" ref="BT29" si="322">VALUE(BS29)</f>
        <v>0</v>
      </c>
      <c r="BU29" s="57" t="str">
        <f t="shared" si="9"/>
        <v>0</v>
      </c>
      <c r="BV29" s="58">
        <f t="shared" ref="BV29" si="323">VALUE(BU29)</f>
        <v>0</v>
      </c>
      <c r="BW29" s="58" t="str">
        <f t="shared" si="11"/>
        <v>0</v>
      </c>
      <c r="BX29" s="58">
        <f t="shared" ref="BX29" si="324">VALUE(BW29)</f>
        <v>0</v>
      </c>
      <c r="BY29" s="57" t="str">
        <f t="shared" si="13"/>
        <v>0</v>
      </c>
      <c r="BZ29" s="58">
        <f t="shared" ref="BZ29" si="325">VALUE(BY29)</f>
        <v>0</v>
      </c>
      <c r="CA29" s="58" t="str">
        <f t="shared" si="15"/>
        <v>0</v>
      </c>
      <c r="CB29" s="58">
        <f t="shared" ref="CB29" si="326">VALUE(CA29)</f>
        <v>0</v>
      </c>
      <c r="CC29" s="57" t="str">
        <f t="shared" si="17"/>
        <v>0</v>
      </c>
      <c r="CD29" s="58">
        <f t="shared" ref="CD29" si="327">VALUE(CC29)</f>
        <v>0</v>
      </c>
      <c r="CE29" s="58" t="str">
        <f t="shared" si="19"/>
        <v>0</v>
      </c>
      <c r="CF29" s="58">
        <f t="shared" ref="CF29" si="328">VALUE(CE29)</f>
        <v>0</v>
      </c>
      <c r="CG29" s="57" t="str">
        <f t="shared" si="21"/>
        <v>0</v>
      </c>
      <c r="CH29" s="58">
        <f t="shared" ref="CH29" si="329">VALUE(CG29)</f>
        <v>0</v>
      </c>
      <c r="CI29" s="58" t="str">
        <f t="shared" si="23"/>
        <v>0</v>
      </c>
      <c r="CJ29" s="58">
        <f t="shared" ref="CJ29" si="330">VALUE(CI29)</f>
        <v>0</v>
      </c>
      <c r="CK29" s="57" t="str">
        <f t="shared" si="25"/>
        <v>0</v>
      </c>
      <c r="CL29" s="58">
        <f t="shared" ref="CL29" si="331">VALUE(CK29)</f>
        <v>0</v>
      </c>
      <c r="CM29" s="58" t="str">
        <f t="shared" si="27"/>
        <v>0</v>
      </c>
      <c r="CN29" s="58">
        <f t="shared" ref="CN29" si="332">VALUE(CM29)</f>
        <v>0</v>
      </c>
      <c r="CO29" s="57" t="str">
        <f t="shared" si="29"/>
        <v>0</v>
      </c>
      <c r="CP29" s="58">
        <f t="shared" ref="CP29" si="333">VALUE(CO29)</f>
        <v>0</v>
      </c>
      <c r="CQ29" s="58" t="str">
        <f t="shared" si="31"/>
        <v>0</v>
      </c>
      <c r="CR29" s="58">
        <f t="shared" ref="CR29" si="334">VALUE(CQ29)</f>
        <v>0</v>
      </c>
      <c r="CS29" s="57" t="str">
        <f t="shared" si="33"/>
        <v>0</v>
      </c>
      <c r="CT29" s="58">
        <f t="shared" ref="CT29" si="335">VALUE(CS29)</f>
        <v>0</v>
      </c>
      <c r="CU29" s="58" t="str">
        <f t="shared" si="35"/>
        <v>0</v>
      </c>
      <c r="CV29" s="58">
        <f t="shared" ref="CV29" si="336">VALUE(CU29)</f>
        <v>0</v>
      </c>
      <c r="CW29" s="57" t="str">
        <f t="shared" si="37"/>
        <v>0</v>
      </c>
      <c r="CX29" s="58">
        <f t="shared" ref="CX29" si="337">VALUE(CW29)</f>
        <v>0</v>
      </c>
      <c r="CY29" s="58" t="str">
        <f t="shared" si="39"/>
        <v>0</v>
      </c>
      <c r="CZ29" s="58">
        <f t="shared" ref="CZ29" si="338">VALUE(CY29)</f>
        <v>0</v>
      </c>
      <c r="DA29" s="57" t="str">
        <f t="shared" si="41"/>
        <v>0</v>
      </c>
      <c r="DB29" s="58">
        <f t="shared" ref="DB29" si="339">VALUE(DA29)</f>
        <v>0</v>
      </c>
      <c r="DC29" s="58" t="str">
        <f t="shared" si="43"/>
        <v>0</v>
      </c>
      <c r="DD29" s="58">
        <f t="shared" ref="DD29" si="340">VALUE(DC29)</f>
        <v>0</v>
      </c>
      <c r="DE29" s="57" t="str">
        <f t="shared" si="45"/>
        <v>0</v>
      </c>
      <c r="DF29" s="58">
        <f t="shared" ref="DF29" si="341">VALUE(DE29)</f>
        <v>0</v>
      </c>
      <c r="DG29" s="58" t="str">
        <f t="shared" si="47"/>
        <v>0</v>
      </c>
      <c r="DH29" s="58">
        <f t="shared" ref="DH29" si="342">VALUE(DG29)</f>
        <v>0</v>
      </c>
      <c r="DI29" s="57" t="str">
        <f t="shared" si="49"/>
        <v>0</v>
      </c>
      <c r="DJ29" s="58">
        <f t="shared" ref="DJ29" si="343">VALUE(DI29)</f>
        <v>0</v>
      </c>
      <c r="DK29" s="58" t="str">
        <f t="shared" si="51"/>
        <v>0</v>
      </c>
      <c r="DL29" s="58">
        <f t="shared" ref="DL29" si="344">VALUE(DK29)</f>
        <v>0</v>
      </c>
      <c r="DM29" s="57" t="str">
        <f t="shared" si="53"/>
        <v>0</v>
      </c>
      <c r="DN29" s="58">
        <f t="shared" ref="DN29" si="345">VALUE(DM29)</f>
        <v>0</v>
      </c>
      <c r="DO29" s="58" t="str">
        <f t="shared" si="55"/>
        <v>0</v>
      </c>
      <c r="DP29" s="58">
        <f t="shared" ref="DP29" si="346">VALUE(DO29)</f>
        <v>0</v>
      </c>
      <c r="DQ29" s="57" t="str">
        <f t="shared" si="57"/>
        <v>0</v>
      </c>
      <c r="DR29" s="58">
        <f t="shared" ref="DR29" si="347">VALUE(DQ29)</f>
        <v>0</v>
      </c>
      <c r="DS29" s="58" t="str">
        <f t="shared" si="59"/>
        <v>0</v>
      </c>
      <c r="DT29" s="58">
        <f t="shared" ref="DT29" si="348">VALUE(DS29)</f>
        <v>0</v>
      </c>
      <c r="DU29" s="57" t="str">
        <f t="shared" si="61"/>
        <v>0</v>
      </c>
      <c r="DV29" s="58">
        <f t="shared" ref="DV29" si="349">VALUE(DU29)</f>
        <v>0</v>
      </c>
      <c r="DW29" s="58" t="str">
        <f t="shared" si="63"/>
        <v>0</v>
      </c>
      <c r="DX29" s="58">
        <f t="shared" ref="DX29" si="350">VALUE(DW29)</f>
        <v>0</v>
      </c>
      <c r="DY29" s="57" t="str">
        <f t="shared" si="65"/>
        <v>0</v>
      </c>
      <c r="DZ29" s="58">
        <f t="shared" ref="DZ29" si="351">VALUE(DY29)</f>
        <v>0</v>
      </c>
      <c r="EA29" s="58" t="str">
        <f t="shared" si="67"/>
        <v>0</v>
      </c>
      <c r="EB29" s="58">
        <f t="shared" ref="EB29" si="352">VALUE(EA29)</f>
        <v>0</v>
      </c>
      <c r="EC29" s="57" t="str">
        <f t="shared" si="69"/>
        <v>0</v>
      </c>
      <c r="ED29" s="58">
        <f t="shared" ref="ED29" si="353">VALUE(EC29)</f>
        <v>0</v>
      </c>
      <c r="EE29" s="58" t="str">
        <f t="shared" si="71"/>
        <v>0</v>
      </c>
      <c r="EF29" s="58">
        <f t="shared" ref="EF29" si="354">VALUE(EE29)</f>
        <v>0</v>
      </c>
      <c r="EG29" s="57" t="str">
        <f t="shared" si="73"/>
        <v>1</v>
      </c>
      <c r="EH29" s="58">
        <f t="shared" ref="EH29" si="355">VALUE(EG29)</f>
        <v>1</v>
      </c>
      <c r="EI29" s="58" t="str">
        <f t="shared" si="75"/>
        <v>0</v>
      </c>
      <c r="EJ29" s="58">
        <f t="shared" ref="EJ29" si="356">VALUE(EI29)</f>
        <v>0</v>
      </c>
      <c r="EK29" s="57" t="str">
        <f t="shared" si="77"/>
        <v>1</v>
      </c>
      <c r="EL29" s="58">
        <f t="shared" ref="EL29" si="357">VALUE(EK29)</f>
        <v>1</v>
      </c>
      <c r="EM29" s="58" t="str">
        <f t="shared" si="79"/>
        <v>1</v>
      </c>
      <c r="EN29" s="58">
        <f t="shared" ref="EN29" si="358">VALUE(EM29)</f>
        <v>1</v>
      </c>
      <c r="EO29" s="57" t="str">
        <f t="shared" si="81"/>
        <v>0</v>
      </c>
      <c r="EP29" s="58">
        <f t="shared" ref="EP29" si="359">VALUE(EO29)</f>
        <v>0</v>
      </c>
      <c r="EQ29" s="58" t="str">
        <f t="shared" si="83"/>
        <v>0</v>
      </c>
      <c r="ER29" s="58">
        <f t="shared" ref="ER29" si="360">VALUE(EQ29)</f>
        <v>0</v>
      </c>
      <c r="ES29" s="57" t="str">
        <f t="shared" si="85"/>
        <v>0</v>
      </c>
      <c r="ET29" s="58">
        <f t="shared" ref="ET29" si="361">VALUE(ES29)</f>
        <v>0</v>
      </c>
      <c r="EU29" s="58" t="str">
        <f t="shared" si="87"/>
        <v>0</v>
      </c>
      <c r="EV29" s="58">
        <f t="shared" ref="EV29" si="362">VALUE(EU29)</f>
        <v>0</v>
      </c>
      <c r="EW29" s="57" t="str">
        <f t="shared" si="89"/>
        <v>0</v>
      </c>
      <c r="EX29" s="58">
        <f t="shared" ref="EX29" si="363">VALUE(EW29)</f>
        <v>0</v>
      </c>
      <c r="EY29" s="58" t="str">
        <f t="shared" si="91"/>
        <v>0</v>
      </c>
      <c r="EZ29" s="58">
        <f t="shared" ref="EZ29" si="364">VALUE(EY29)</f>
        <v>0</v>
      </c>
    </row>
    <row r="30" spans="2:156" x14ac:dyDescent="0.2">
      <c r="B30" s="10" t="s">
        <v>137</v>
      </c>
      <c r="C30" s="17"/>
      <c r="D30" s="20"/>
      <c r="E30" s="55"/>
      <c r="F30" s="56"/>
      <c r="G30" s="55"/>
      <c r="H30" s="56"/>
      <c r="I30" s="55"/>
      <c r="J30" s="56"/>
      <c r="K30" s="84"/>
      <c r="L30" s="85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6"/>
      <c r="AA30" s="84"/>
      <c r="AB30" s="85"/>
      <c r="AC30" s="55"/>
      <c r="AD30" s="56"/>
      <c r="AE30" s="55"/>
      <c r="AF30" s="56"/>
      <c r="AG30" s="55"/>
      <c r="AH30" s="56"/>
      <c r="AI30" s="55"/>
      <c r="AJ30" s="56"/>
      <c r="AK30" s="69"/>
      <c r="AL30" s="70"/>
      <c r="AM30" s="69">
        <v>6</v>
      </c>
      <c r="AN30" s="70"/>
      <c r="AO30" s="55"/>
      <c r="AP30" s="56"/>
      <c r="AQ30" s="55"/>
      <c r="AR30" s="56"/>
      <c r="AS30" s="55"/>
      <c r="AT30" s="56"/>
      <c r="AU30" s="59">
        <f t="shared" si="0"/>
        <v>1</v>
      </c>
      <c r="AV30" s="14">
        <f t="shared" si="1"/>
        <v>6</v>
      </c>
      <c r="AW30" s="14">
        <f t="shared" si="2"/>
        <v>0</v>
      </c>
      <c r="AX30" s="14">
        <f t="shared" ref="AX30" si="365">VALUE(AW30)</f>
        <v>0</v>
      </c>
      <c r="AY30" s="16">
        <f t="shared" ref="AY30" si="366">AV30/(AU30-AX30)</f>
        <v>6</v>
      </c>
      <c r="BQ30" s="13" t="str">
        <f t="shared" si="5"/>
        <v>0</v>
      </c>
      <c r="BR30" s="14">
        <f t="shared" ref="BR30" si="367">VALUE(BQ30)</f>
        <v>0</v>
      </c>
      <c r="BS30" s="14" t="str">
        <f t="shared" si="7"/>
        <v>0</v>
      </c>
      <c r="BT30" s="14">
        <f t="shared" ref="BT30" si="368">VALUE(BS30)</f>
        <v>0</v>
      </c>
      <c r="BU30" s="57" t="str">
        <f t="shared" si="9"/>
        <v>0</v>
      </c>
      <c r="BV30" s="58">
        <f t="shared" ref="BV30" si="369">VALUE(BU30)</f>
        <v>0</v>
      </c>
      <c r="BW30" s="58" t="str">
        <f t="shared" si="11"/>
        <v>0</v>
      </c>
      <c r="BX30" s="58">
        <f t="shared" ref="BX30" si="370">VALUE(BW30)</f>
        <v>0</v>
      </c>
      <c r="BY30" s="57" t="str">
        <f t="shared" si="13"/>
        <v>0</v>
      </c>
      <c r="BZ30" s="58">
        <f t="shared" ref="BZ30" si="371">VALUE(BY30)</f>
        <v>0</v>
      </c>
      <c r="CA30" s="58" t="str">
        <f t="shared" si="15"/>
        <v>0</v>
      </c>
      <c r="CB30" s="58">
        <f t="shared" ref="CB30" si="372">VALUE(CA30)</f>
        <v>0</v>
      </c>
      <c r="CC30" s="57" t="str">
        <f t="shared" si="17"/>
        <v>0</v>
      </c>
      <c r="CD30" s="58">
        <f t="shared" ref="CD30" si="373">VALUE(CC30)</f>
        <v>0</v>
      </c>
      <c r="CE30" s="58" t="str">
        <f t="shared" si="19"/>
        <v>0</v>
      </c>
      <c r="CF30" s="58">
        <f t="shared" ref="CF30" si="374">VALUE(CE30)</f>
        <v>0</v>
      </c>
      <c r="CG30" s="57" t="str">
        <f t="shared" si="21"/>
        <v>0</v>
      </c>
      <c r="CH30" s="58">
        <f t="shared" ref="CH30" si="375">VALUE(CG30)</f>
        <v>0</v>
      </c>
      <c r="CI30" s="58" t="str">
        <f t="shared" si="23"/>
        <v>0</v>
      </c>
      <c r="CJ30" s="58">
        <f t="shared" ref="CJ30" si="376">VALUE(CI30)</f>
        <v>0</v>
      </c>
      <c r="CK30" s="57" t="str">
        <f t="shared" si="25"/>
        <v>0</v>
      </c>
      <c r="CL30" s="58">
        <f t="shared" ref="CL30" si="377">VALUE(CK30)</f>
        <v>0</v>
      </c>
      <c r="CM30" s="58" t="str">
        <f t="shared" si="27"/>
        <v>0</v>
      </c>
      <c r="CN30" s="58">
        <f t="shared" ref="CN30" si="378">VALUE(CM30)</f>
        <v>0</v>
      </c>
      <c r="CO30" s="57" t="str">
        <f t="shared" si="29"/>
        <v>0</v>
      </c>
      <c r="CP30" s="58">
        <f t="shared" ref="CP30" si="379">VALUE(CO30)</f>
        <v>0</v>
      </c>
      <c r="CQ30" s="58" t="str">
        <f t="shared" si="31"/>
        <v>0</v>
      </c>
      <c r="CR30" s="58">
        <f t="shared" ref="CR30" si="380">VALUE(CQ30)</f>
        <v>0</v>
      </c>
      <c r="CS30" s="57" t="str">
        <f t="shared" si="33"/>
        <v>0</v>
      </c>
      <c r="CT30" s="58">
        <f t="shared" ref="CT30" si="381">VALUE(CS30)</f>
        <v>0</v>
      </c>
      <c r="CU30" s="58" t="str">
        <f t="shared" si="35"/>
        <v>0</v>
      </c>
      <c r="CV30" s="58">
        <f t="shared" ref="CV30" si="382">VALUE(CU30)</f>
        <v>0</v>
      </c>
      <c r="CW30" s="57" t="str">
        <f t="shared" si="37"/>
        <v>0</v>
      </c>
      <c r="CX30" s="58">
        <f t="shared" ref="CX30" si="383">VALUE(CW30)</f>
        <v>0</v>
      </c>
      <c r="CY30" s="58" t="str">
        <f t="shared" si="39"/>
        <v>0</v>
      </c>
      <c r="CZ30" s="58">
        <f t="shared" ref="CZ30" si="384">VALUE(CY30)</f>
        <v>0</v>
      </c>
      <c r="DA30" s="57" t="str">
        <f t="shared" si="41"/>
        <v>0</v>
      </c>
      <c r="DB30" s="58">
        <f t="shared" ref="DB30" si="385">VALUE(DA30)</f>
        <v>0</v>
      </c>
      <c r="DC30" s="58" t="str">
        <f t="shared" si="43"/>
        <v>0</v>
      </c>
      <c r="DD30" s="58">
        <f t="shared" ref="DD30" si="386">VALUE(DC30)</f>
        <v>0</v>
      </c>
      <c r="DE30" s="57" t="str">
        <f t="shared" si="45"/>
        <v>0</v>
      </c>
      <c r="DF30" s="58">
        <f t="shared" ref="DF30" si="387">VALUE(DE30)</f>
        <v>0</v>
      </c>
      <c r="DG30" s="58" t="str">
        <f t="shared" si="47"/>
        <v>0</v>
      </c>
      <c r="DH30" s="58">
        <f t="shared" ref="DH30" si="388">VALUE(DG30)</f>
        <v>0</v>
      </c>
      <c r="DI30" s="57" t="str">
        <f t="shared" si="49"/>
        <v>0</v>
      </c>
      <c r="DJ30" s="58">
        <f t="shared" ref="DJ30" si="389">VALUE(DI30)</f>
        <v>0</v>
      </c>
      <c r="DK30" s="58" t="str">
        <f t="shared" si="51"/>
        <v>0</v>
      </c>
      <c r="DL30" s="58">
        <f t="shared" ref="DL30" si="390">VALUE(DK30)</f>
        <v>0</v>
      </c>
      <c r="DM30" s="57" t="str">
        <f t="shared" si="53"/>
        <v>0</v>
      </c>
      <c r="DN30" s="58">
        <f t="shared" ref="DN30" si="391">VALUE(DM30)</f>
        <v>0</v>
      </c>
      <c r="DO30" s="58" t="str">
        <f t="shared" si="55"/>
        <v>0</v>
      </c>
      <c r="DP30" s="58">
        <f t="shared" ref="DP30" si="392">VALUE(DO30)</f>
        <v>0</v>
      </c>
      <c r="DQ30" s="57" t="str">
        <f t="shared" si="57"/>
        <v>0</v>
      </c>
      <c r="DR30" s="58">
        <f t="shared" ref="DR30" si="393">VALUE(DQ30)</f>
        <v>0</v>
      </c>
      <c r="DS30" s="58" t="str">
        <f t="shared" si="59"/>
        <v>0</v>
      </c>
      <c r="DT30" s="58">
        <f t="shared" ref="DT30" si="394">VALUE(DS30)</f>
        <v>0</v>
      </c>
      <c r="DU30" s="57" t="str">
        <f t="shared" si="61"/>
        <v>0</v>
      </c>
      <c r="DV30" s="58">
        <f t="shared" ref="DV30" si="395">VALUE(DU30)</f>
        <v>0</v>
      </c>
      <c r="DW30" s="58" t="str">
        <f t="shared" si="63"/>
        <v>0</v>
      </c>
      <c r="DX30" s="58">
        <f t="shared" ref="DX30" si="396">VALUE(DW30)</f>
        <v>0</v>
      </c>
      <c r="DY30" s="57" t="str">
        <f t="shared" si="65"/>
        <v>0</v>
      </c>
      <c r="DZ30" s="58">
        <f t="shared" ref="DZ30" si="397">VALUE(DY30)</f>
        <v>0</v>
      </c>
      <c r="EA30" s="58" t="str">
        <f t="shared" si="67"/>
        <v>0</v>
      </c>
      <c r="EB30" s="58">
        <f t="shared" ref="EB30" si="398">VALUE(EA30)</f>
        <v>0</v>
      </c>
      <c r="EC30" s="57" t="str">
        <f t="shared" si="69"/>
        <v>0</v>
      </c>
      <c r="ED30" s="58">
        <f t="shared" ref="ED30" si="399">VALUE(EC30)</f>
        <v>0</v>
      </c>
      <c r="EE30" s="58" t="str">
        <f t="shared" si="71"/>
        <v>0</v>
      </c>
      <c r="EF30" s="58">
        <f t="shared" ref="EF30" si="400">VALUE(EE30)</f>
        <v>0</v>
      </c>
      <c r="EG30" s="57" t="str">
        <f t="shared" si="73"/>
        <v>0</v>
      </c>
      <c r="EH30" s="58">
        <f t="shared" ref="EH30" si="401">VALUE(EG30)</f>
        <v>0</v>
      </c>
      <c r="EI30" s="58" t="str">
        <f t="shared" si="75"/>
        <v>0</v>
      </c>
      <c r="EJ30" s="58">
        <f t="shared" ref="EJ30" si="402">VALUE(EI30)</f>
        <v>0</v>
      </c>
      <c r="EK30" s="57" t="str">
        <f t="shared" si="77"/>
        <v>1</v>
      </c>
      <c r="EL30" s="58">
        <f t="shared" ref="EL30" si="403">VALUE(EK30)</f>
        <v>1</v>
      </c>
      <c r="EM30" s="58" t="str">
        <f t="shared" si="79"/>
        <v>0</v>
      </c>
      <c r="EN30" s="58">
        <f t="shared" ref="EN30" si="404">VALUE(EM30)</f>
        <v>0</v>
      </c>
      <c r="EO30" s="57" t="str">
        <f t="shared" si="81"/>
        <v>0</v>
      </c>
      <c r="EP30" s="58">
        <f t="shared" ref="EP30" si="405">VALUE(EO30)</f>
        <v>0</v>
      </c>
      <c r="EQ30" s="58" t="str">
        <f t="shared" si="83"/>
        <v>0</v>
      </c>
      <c r="ER30" s="58">
        <f t="shared" ref="ER30" si="406">VALUE(EQ30)</f>
        <v>0</v>
      </c>
      <c r="ES30" s="57" t="str">
        <f t="shared" si="85"/>
        <v>0</v>
      </c>
      <c r="ET30" s="58">
        <f t="shared" ref="ET30" si="407">VALUE(ES30)</f>
        <v>0</v>
      </c>
      <c r="EU30" s="58" t="str">
        <f t="shared" si="87"/>
        <v>0</v>
      </c>
      <c r="EV30" s="58">
        <f t="shared" ref="EV30" si="408">VALUE(EU30)</f>
        <v>0</v>
      </c>
      <c r="EW30" s="57" t="str">
        <f t="shared" si="89"/>
        <v>0</v>
      </c>
      <c r="EX30" s="58">
        <f t="shared" ref="EX30" si="409">VALUE(EW30)</f>
        <v>0</v>
      </c>
      <c r="EY30" s="58" t="str">
        <f t="shared" si="91"/>
        <v>0</v>
      </c>
      <c r="EZ30" s="58">
        <f t="shared" ref="EZ30" si="410">VALUE(EY30)</f>
        <v>0</v>
      </c>
    </row>
    <row r="31" spans="2:156" x14ac:dyDescent="0.2">
      <c r="B31" s="10"/>
      <c r="C31" s="17"/>
      <c r="D31" s="20"/>
      <c r="E31" s="55"/>
      <c r="F31" s="56"/>
      <c r="G31" s="55"/>
      <c r="H31" s="56"/>
      <c r="I31" s="55"/>
      <c r="J31" s="56"/>
      <c r="K31" s="84"/>
      <c r="L31" s="85"/>
      <c r="M31" s="55"/>
      <c r="N31" s="56"/>
      <c r="O31" s="55"/>
      <c r="P31" s="56"/>
      <c r="Q31" s="55"/>
      <c r="R31" s="56"/>
      <c r="S31" s="55"/>
      <c r="T31" s="56"/>
      <c r="U31" s="55"/>
      <c r="V31" s="56"/>
      <c r="W31" s="55"/>
      <c r="X31" s="56"/>
      <c r="Y31" s="55"/>
      <c r="Z31" s="56"/>
      <c r="AA31" s="84"/>
      <c r="AB31" s="85"/>
      <c r="AC31" s="55"/>
      <c r="AD31" s="56"/>
      <c r="AE31" s="55"/>
      <c r="AF31" s="56"/>
      <c r="AG31" s="55"/>
      <c r="AH31" s="56"/>
      <c r="AI31" s="55"/>
      <c r="AJ31" s="56"/>
      <c r="AK31" s="69"/>
      <c r="AL31" s="70"/>
      <c r="AM31" s="69"/>
      <c r="AN31" s="70"/>
      <c r="AO31" s="55"/>
      <c r="AP31" s="56"/>
      <c r="AQ31" s="55"/>
      <c r="AR31" s="56"/>
      <c r="AS31" s="55"/>
      <c r="AT31" s="56"/>
      <c r="AU31" s="59">
        <f t="shared" si="0"/>
        <v>0</v>
      </c>
      <c r="AV31" s="14">
        <f t="shared" si="1"/>
        <v>0</v>
      </c>
      <c r="AW31" s="14">
        <f t="shared" si="2"/>
        <v>0</v>
      </c>
      <c r="AX31" s="14">
        <f t="shared" ref="AX31" si="411">VALUE(AW31)</f>
        <v>0</v>
      </c>
      <c r="AY31" s="16" t="e">
        <f t="shared" ref="AY31" si="412">AV31/(AU31-AX31)</f>
        <v>#DIV/0!</v>
      </c>
      <c r="BQ31" s="13" t="str">
        <f t="shared" si="5"/>
        <v>0</v>
      </c>
      <c r="BR31" s="14">
        <f t="shared" ref="BR31" si="413">VALUE(BQ31)</f>
        <v>0</v>
      </c>
      <c r="BS31" s="14" t="str">
        <f t="shared" si="7"/>
        <v>0</v>
      </c>
      <c r="BT31" s="14">
        <f t="shared" ref="BT31" si="414">VALUE(BS31)</f>
        <v>0</v>
      </c>
      <c r="BU31" s="57" t="str">
        <f t="shared" si="9"/>
        <v>0</v>
      </c>
      <c r="BV31" s="58">
        <f t="shared" ref="BV31" si="415">VALUE(BU31)</f>
        <v>0</v>
      </c>
      <c r="BW31" s="58" t="str">
        <f t="shared" si="11"/>
        <v>0</v>
      </c>
      <c r="BX31" s="58">
        <f t="shared" ref="BX31" si="416">VALUE(BW31)</f>
        <v>0</v>
      </c>
      <c r="BY31" s="57" t="str">
        <f t="shared" si="13"/>
        <v>0</v>
      </c>
      <c r="BZ31" s="58">
        <f t="shared" ref="BZ31" si="417">VALUE(BY31)</f>
        <v>0</v>
      </c>
      <c r="CA31" s="58" t="str">
        <f t="shared" si="15"/>
        <v>0</v>
      </c>
      <c r="CB31" s="58">
        <f t="shared" ref="CB31" si="418">VALUE(CA31)</f>
        <v>0</v>
      </c>
      <c r="CC31" s="57" t="str">
        <f t="shared" si="17"/>
        <v>0</v>
      </c>
      <c r="CD31" s="58">
        <f t="shared" ref="CD31" si="419">VALUE(CC31)</f>
        <v>0</v>
      </c>
      <c r="CE31" s="58" t="str">
        <f t="shared" si="19"/>
        <v>0</v>
      </c>
      <c r="CF31" s="58">
        <f t="shared" ref="CF31" si="420">VALUE(CE31)</f>
        <v>0</v>
      </c>
      <c r="CG31" s="57" t="str">
        <f t="shared" si="21"/>
        <v>0</v>
      </c>
      <c r="CH31" s="58">
        <f t="shared" ref="CH31" si="421">VALUE(CG31)</f>
        <v>0</v>
      </c>
      <c r="CI31" s="58" t="str">
        <f t="shared" si="23"/>
        <v>0</v>
      </c>
      <c r="CJ31" s="58">
        <f t="shared" ref="CJ31" si="422">VALUE(CI31)</f>
        <v>0</v>
      </c>
      <c r="CK31" s="57" t="str">
        <f t="shared" si="25"/>
        <v>0</v>
      </c>
      <c r="CL31" s="58">
        <f t="shared" ref="CL31" si="423">VALUE(CK31)</f>
        <v>0</v>
      </c>
      <c r="CM31" s="58" t="str">
        <f t="shared" si="27"/>
        <v>0</v>
      </c>
      <c r="CN31" s="58">
        <f t="shared" ref="CN31" si="424">VALUE(CM31)</f>
        <v>0</v>
      </c>
      <c r="CO31" s="57" t="str">
        <f t="shared" si="29"/>
        <v>0</v>
      </c>
      <c r="CP31" s="58">
        <f t="shared" ref="CP31" si="425">VALUE(CO31)</f>
        <v>0</v>
      </c>
      <c r="CQ31" s="58" t="str">
        <f t="shared" si="31"/>
        <v>0</v>
      </c>
      <c r="CR31" s="58">
        <f t="shared" ref="CR31" si="426">VALUE(CQ31)</f>
        <v>0</v>
      </c>
      <c r="CS31" s="57" t="str">
        <f t="shared" si="33"/>
        <v>0</v>
      </c>
      <c r="CT31" s="58">
        <f t="shared" ref="CT31" si="427">VALUE(CS31)</f>
        <v>0</v>
      </c>
      <c r="CU31" s="58" t="str">
        <f t="shared" si="35"/>
        <v>0</v>
      </c>
      <c r="CV31" s="58">
        <f t="shared" ref="CV31" si="428">VALUE(CU31)</f>
        <v>0</v>
      </c>
      <c r="CW31" s="57" t="str">
        <f t="shared" si="37"/>
        <v>0</v>
      </c>
      <c r="CX31" s="58">
        <f t="shared" ref="CX31" si="429">VALUE(CW31)</f>
        <v>0</v>
      </c>
      <c r="CY31" s="58" t="str">
        <f t="shared" si="39"/>
        <v>0</v>
      </c>
      <c r="CZ31" s="58">
        <f t="shared" ref="CZ31" si="430">VALUE(CY31)</f>
        <v>0</v>
      </c>
      <c r="DA31" s="57" t="str">
        <f t="shared" si="41"/>
        <v>0</v>
      </c>
      <c r="DB31" s="58">
        <f t="shared" ref="DB31" si="431">VALUE(DA31)</f>
        <v>0</v>
      </c>
      <c r="DC31" s="58" t="str">
        <f t="shared" si="43"/>
        <v>0</v>
      </c>
      <c r="DD31" s="58">
        <f t="shared" ref="DD31" si="432">VALUE(DC31)</f>
        <v>0</v>
      </c>
      <c r="DE31" s="57" t="str">
        <f t="shared" si="45"/>
        <v>0</v>
      </c>
      <c r="DF31" s="58">
        <f t="shared" ref="DF31" si="433">VALUE(DE31)</f>
        <v>0</v>
      </c>
      <c r="DG31" s="58" t="str">
        <f t="shared" si="47"/>
        <v>0</v>
      </c>
      <c r="DH31" s="58">
        <f t="shared" ref="DH31" si="434">VALUE(DG31)</f>
        <v>0</v>
      </c>
      <c r="DI31" s="57" t="str">
        <f t="shared" si="49"/>
        <v>0</v>
      </c>
      <c r="DJ31" s="58">
        <f t="shared" ref="DJ31" si="435">VALUE(DI31)</f>
        <v>0</v>
      </c>
      <c r="DK31" s="58" t="str">
        <f t="shared" si="51"/>
        <v>0</v>
      </c>
      <c r="DL31" s="58">
        <f t="shared" ref="DL31" si="436">VALUE(DK31)</f>
        <v>0</v>
      </c>
      <c r="DM31" s="57" t="str">
        <f t="shared" si="53"/>
        <v>0</v>
      </c>
      <c r="DN31" s="58">
        <f t="shared" ref="DN31" si="437">VALUE(DM31)</f>
        <v>0</v>
      </c>
      <c r="DO31" s="58" t="str">
        <f t="shared" si="55"/>
        <v>0</v>
      </c>
      <c r="DP31" s="58">
        <f t="shared" ref="DP31" si="438">VALUE(DO31)</f>
        <v>0</v>
      </c>
      <c r="DQ31" s="57" t="str">
        <f t="shared" si="57"/>
        <v>0</v>
      </c>
      <c r="DR31" s="58">
        <f t="shared" ref="DR31" si="439">VALUE(DQ31)</f>
        <v>0</v>
      </c>
      <c r="DS31" s="58" t="str">
        <f t="shared" si="59"/>
        <v>0</v>
      </c>
      <c r="DT31" s="58">
        <f t="shared" ref="DT31" si="440">VALUE(DS31)</f>
        <v>0</v>
      </c>
      <c r="DU31" s="57" t="str">
        <f t="shared" si="61"/>
        <v>0</v>
      </c>
      <c r="DV31" s="58">
        <f t="shared" ref="DV31" si="441">VALUE(DU31)</f>
        <v>0</v>
      </c>
      <c r="DW31" s="58" t="str">
        <f t="shared" si="63"/>
        <v>0</v>
      </c>
      <c r="DX31" s="58">
        <f t="shared" ref="DX31" si="442">VALUE(DW31)</f>
        <v>0</v>
      </c>
      <c r="DY31" s="57" t="str">
        <f t="shared" si="65"/>
        <v>0</v>
      </c>
      <c r="DZ31" s="58">
        <f t="shared" ref="DZ31" si="443">VALUE(DY31)</f>
        <v>0</v>
      </c>
      <c r="EA31" s="58" t="str">
        <f t="shared" si="67"/>
        <v>0</v>
      </c>
      <c r="EB31" s="58">
        <f t="shared" ref="EB31" si="444">VALUE(EA31)</f>
        <v>0</v>
      </c>
      <c r="EC31" s="57" t="str">
        <f t="shared" si="69"/>
        <v>0</v>
      </c>
      <c r="ED31" s="58">
        <f t="shared" ref="ED31" si="445">VALUE(EC31)</f>
        <v>0</v>
      </c>
      <c r="EE31" s="58" t="str">
        <f t="shared" si="71"/>
        <v>0</v>
      </c>
      <c r="EF31" s="58">
        <f t="shared" ref="EF31" si="446">VALUE(EE31)</f>
        <v>0</v>
      </c>
      <c r="EG31" s="57" t="str">
        <f t="shared" si="73"/>
        <v>0</v>
      </c>
      <c r="EH31" s="58">
        <f t="shared" ref="EH31" si="447">VALUE(EG31)</f>
        <v>0</v>
      </c>
      <c r="EI31" s="58" t="str">
        <f t="shared" si="75"/>
        <v>0</v>
      </c>
      <c r="EJ31" s="58">
        <f t="shared" ref="EJ31" si="448">VALUE(EI31)</f>
        <v>0</v>
      </c>
      <c r="EK31" s="57" t="str">
        <f t="shared" si="77"/>
        <v>0</v>
      </c>
      <c r="EL31" s="58">
        <f t="shared" ref="EL31" si="449">VALUE(EK31)</f>
        <v>0</v>
      </c>
      <c r="EM31" s="58" t="str">
        <f t="shared" si="79"/>
        <v>0</v>
      </c>
      <c r="EN31" s="58">
        <f t="shared" ref="EN31" si="450">VALUE(EM31)</f>
        <v>0</v>
      </c>
      <c r="EO31" s="57" t="str">
        <f t="shared" si="81"/>
        <v>0</v>
      </c>
      <c r="EP31" s="58">
        <f t="shared" ref="EP31" si="451">VALUE(EO31)</f>
        <v>0</v>
      </c>
      <c r="EQ31" s="58" t="str">
        <f t="shared" si="83"/>
        <v>0</v>
      </c>
      <c r="ER31" s="58">
        <f t="shared" ref="ER31" si="452">VALUE(EQ31)</f>
        <v>0</v>
      </c>
      <c r="ES31" s="57" t="str">
        <f t="shared" si="85"/>
        <v>0</v>
      </c>
      <c r="ET31" s="58">
        <f t="shared" ref="ET31" si="453">VALUE(ES31)</f>
        <v>0</v>
      </c>
      <c r="EU31" s="58" t="str">
        <f t="shared" si="87"/>
        <v>0</v>
      </c>
      <c r="EV31" s="58">
        <f t="shared" ref="EV31" si="454">VALUE(EU31)</f>
        <v>0</v>
      </c>
      <c r="EW31" s="57" t="str">
        <f t="shared" si="89"/>
        <v>0</v>
      </c>
      <c r="EX31" s="58">
        <f t="shared" ref="EX31" si="455">VALUE(EW31)</f>
        <v>0</v>
      </c>
      <c r="EY31" s="58" t="str">
        <f t="shared" si="91"/>
        <v>0</v>
      </c>
      <c r="EZ31" s="58">
        <f t="shared" ref="EZ31" si="456">VALUE(EY31)</f>
        <v>0</v>
      </c>
    </row>
    <row r="33" spans="2:2" x14ac:dyDescent="0.2">
      <c r="B33" t="s">
        <v>20</v>
      </c>
    </row>
  </sheetData>
  <sheetProtection selectLockedCells="1" selectUnlockedCells="1"/>
  <sortState ref="BA7:BE9">
    <sortCondition descending="1" ref="BE7:BE9"/>
  </sortState>
  <mergeCells count="22"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AK4:AL4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39374999999999999" right="0.39374999999999999" top="0.43333333333333335" bottom="0.43333333333333335" header="0.39374999999999999" footer="0.51180555555555551"/>
  <pageSetup paperSize="9" orientation="portrait" useFirstPageNumber="1" horizontalDpi="300" verticalDpi="3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R57"/>
  <sheetViews>
    <sheetView showGridLines="0" workbookViewId="0">
      <selection activeCell="CY1" sqref="CY1:DH1048576"/>
    </sheetView>
  </sheetViews>
  <sheetFormatPr defaultColWidth="11.5703125" defaultRowHeight="12" x14ac:dyDescent="0.2"/>
  <cols>
    <col min="1" max="1" width="1.42578125" style="21" customWidth="1"/>
    <col min="2" max="2" width="20.140625" style="21" customWidth="1"/>
    <col min="3" max="3" width="3" style="22" hidden="1" customWidth="1"/>
    <col min="4" max="4" width="1.42578125" style="21" hidden="1" customWidth="1"/>
    <col min="5" max="5" width="2" style="23" hidden="1" customWidth="1"/>
    <col min="6" max="6" width="5.28515625" style="24" hidden="1" customWidth="1"/>
    <col min="7" max="7" width="5.7109375" style="24" hidden="1" customWidth="1"/>
    <col min="8" max="8" width="3" style="22" hidden="1" customWidth="1"/>
    <col min="9" max="9" width="1.42578125" style="21" hidden="1" customWidth="1"/>
    <col min="10" max="10" width="2" style="23" hidden="1" customWidth="1"/>
    <col min="11" max="11" width="5.28515625" style="24" hidden="1" customWidth="1"/>
    <col min="12" max="12" width="5.7109375" style="24" hidden="1" customWidth="1"/>
    <col min="13" max="13" width="3" style="21" hidden="1" customWidth="1"/>
    <col min="14" max="14" width="1.42578125" style="21" hidden="1" customWidth="1"/>
    <col min="15" max="15" width="2" style="21" hidden="1" customWidth="1"/>
    <col min="16" max="16" width="5.28515625" style="24" hidden="1" customWidth="1"/>
    <col min="17" max="17" width="5.7109375" style="24" hidden="1" customWidth="1"/>
    <col min="18" max="18" width="2.85546875" style="21" hidden="1" customWidth="1"/>
    <col min="19" max="19" width="1.42578125" style="21" hidden="1" customWidth="1"/>
    <col min="20" max="20" width="2" style="21" hidden="1" customWidth="1"/>
    <col min="21" max="21" width="5.28515625" style="24" hidden="1" customWidth="1"/>
    <col min="22" max="22" width="5.7109375" style="24" hidden="1" customWidth="1"/>
    <col min="23" max="23" width="3" style="21" hidden="1" customWidth="1"/>
    <col min="24" max="24" width="1.42578125" style="21" hidden="1" customWidth="1"/>
    <col min="25" max="25" width="2" style="21" hidden="1" customWidth="1"/>
    <col min="26" max="26" width="5.28515625" style="24" hidden="1" customWidth="1"/>
    <col min="27" max="27" width="5.7109375" style="24" hidden="1" customWidth="1"/>
    <col min="28" max="28" width="3" style="21" hidden="1" customWidth="1"/>
    <col min="29" max="29" width="1.42578125" style="21" hidden="1" customWidth="1"/>
    <col min="30" max="30" width="2" style="21" hidden="1" customWidth="1"/>
    <col min="31" max="31" width="5.28515625" style="24" hidden="1" customWidth="1"/>
    <col min="32" max="32" width="5.7109375" style="24" hidden="1" customWidth="1"/>
    <col min="33" max="33" width="3" style="21" hidden="1" customWidth="1"/>
    <col min="34" max="34" width="1.42578125" style="21" hidden="1" customWidth="1"/>
    <col min="35" max="35" width="2" style="21" hidden="1" customWidth="1"/>
    <col min="36" max="36" width="5.28515625" style="24" hidden="1" customWidth="1"/>
    <col min="37" max="37" width="5.7109375" style="24" hidden="1" customWidth="1"/>
    <col min="38" max="38" width="3" style="21" hidden="1" customWidth="1"/>
    <col min="39" max="39" width="1.42578125" style="21" hidden="1" customWidth="1"/>
    <col min="40" max="40" width="2" style="21" hidden="1" customWidth="1"/>
    <col min="41" max="41" width="5.28515625" style="24" hidden="1" customWidth="1"/>
    <col min="42" max="42" width="5.7109375" style="24" hidden="1" customWidth="1"/>
    <col min="43" max="43" width="3" style="21" hidden="1" customWidth="1"/>
    <col min="44" max="44" width="1.42578125" style="21" hidden="1" customWidth="1"/>
    <col min="45" max="45" width="2" style="21" hidden="1" customWidth="1"/>
    <col min="46" max="46" width="5.28515625" style="24" hidden="1" customWidth="1"/>
    <col min="47" max="47" width="5.7109375" style="24" hidden="1" customWidth="1"/>
    <col min="48" max="48" width="3" style="21" hidden="1" customWidth="1"/>
    <col min="49" max="49" width="1.42578125" style="21" hidden="1" customWidth="1"/>
    <col min="50" max="50" width="2" style="21" hidden="1" customWidth="1"/>
    <col min="51" max="51" width="5.28515625" style="24" hidden="1" customWidth="1"/>
    <col min="52" max="52" width="5.7109375" style="24" hidden="1" customWidth="1"/>
    <col min="53" max="53" width="3" style="21" hidden="1" customWidth="1"/>
    <col min="54" max="54" width="1.42578125" style="21" hidden="1" customWidth="1"/>
    <col min="55" max="55" width="2" style="21" hidden="1" customWidth="1"/>
    <col min="56" max="56" width="5.28515625" style="24" hidden="1" customWidth="1"/>
    <col min="57" max="57" width="5.7109375" style="24" hidden="1" customWidth="1"/>
    <col min="58" max="58" width="3" style="21" hidden="1" customWidth="1"/>
    <col min="59" max="59" width="1.42578125" style="21" hidden="1" customWidth="1"/>
    <col min="60" max="60" width="2" style="21" hidden="1" customWidth="1"/>
    <col min="61" max="61" width="5.28515625" style="24" hidden="1" customWidth="1"/>
    <col min="62" max="62" width="5.7109375" style="24" hidden="1" customWidth="1"/>
    <col min="63" max="63" width="3" style="21" hidden="1" customWidth="1"/>
    <col min="64" max="64" width="1.42578125" style="21" hidden="1" customWidth="1"/>
    <col min="65" max="65" width="2" style="21" hidden="1" customWidth="1"/>
    <col min="66" max="66" width="5.28515625" style="24" hidden="1" customWidth="1"/>
    <col min="67" max="67" width="5.7109375" style="24" hidden="1" customWidth="1"/>
    <col min="68" max="68" width="3" style="21" hidden="1" customWidth="1"/>
    <col min="69" max="69" width="1.42578125" style="21" hidden="1" customWidth="1"/>
    <col min="70" max="70" width="2" style="21" hidden="1" customWidth="1"/>
    <col min="71" max="71" width="5.28515625" style="24" hidden="1" customWidth="1"/>
    <col min="72" max="72" width="5.7109375" style="24" hidden="1" customWidth="1"/>
    <col min="73" max="73" width="3" style="21" hidden="1" customWidth="1"/>
    <col min="74" max="74" width="1.42578125" style="21" hidden="1" customWidth="1"/>
    <col min="75" max="75" width="2" style="21" hidden="1" customWidth="1"/>
    <col min="76" max="76" width="5.28515625" style="24" hidden="1" customWidth="1"/>
    <col min="77" max="77" width="5.7109375" style="24" hidden="1" customWidth="1"/>
    <col min="78" max="78" width="3" style="21" hidden="1" customWidth="1"/>
    <col min="79" max="79" width="1.42578125" style="21" hidden="1" customWidth="1"/>
    <col min="80" max="80" width="2" style="21" hidden="1" customWidth="1"/>
    <col min="81" max="81" width="5.28515625" style="24" hidden="1" customWidth="1"/>
    <col min="82" max="82" width="5.7109375" style="24" hidden="1" customWidth="1"/>
    <col min="83" max="83" width="3" style="21" hidden="1" customWidth="1"/>
    <col min="84" max="84" width="1.42578125" style="21" hidden="1" customWidth="1"/>
    <col min="85" max="85" width="2" style="21" hidden="1" customWidth="1"/>
    <col min="86" max="86" width="5.28515625" style="24" hidden="1" customWidth="1"/>
    <col min="87" max="87" width="5.7109375" style="24" hidden="1" customWidth="1"/>
    <col min="88" max="88" width="3" style="21" customWidth="1"/>
    <col min="89" max="89" width="1.42578125" style="21" customWidth="1"/>
    <col min="90" max="90" width="2" style="21" customWidth="1"/>
    <col min="91" max="91" width="5.28515625" style="24" customWidth="1"/>
    <col min="92" max="92" width="5.7109375" style="24" customWidth="1"/>
    <col min="93" max="93" width="3" style="21" customWidth="1"/>
    <col min="94" max="94" width="1.42578125" style="21" customWidth="1"/>
    <col min="95" max="95" width="2" style="21" customWidth="1"/>
    <col min="96" max="96" width="5.28515625" style="24" customWidth="1"/>
    <col min="97" max="97" width="5.7109375" style="24" customWidth="1"/>
    <col min="98" max="98" width="3" style="21" customWidth="1"/>
    <col min="99" max="99" width="1.42578125" style="21" customWidth="1"/>
    <col min="100" max="100" width="2" style="21" customWidth="1"/>
    <col min="101" max="101" width="5.28515625" style="24" customWidth="1"/>
    <col min="102" max="102" width="5.7109375" style="24" customWidth="1"/>
    <col min="103" max="103" width="3" style="21" hidden="1" customWidth="1"/>
    <col min="104" max="104" width="1.42578125" style="21" hidden="1" customWidth="1"/>
    <col min="105" max="105" width="2" style="21" hidden="1" customWidth="1"/>
    <col min="106" max="106" width="5.28515625" style="24" hidden="1" customWidth="1"/>
    <col min="107" max="107" width="5.7109375" style="24" hidden="1" customWidth="1"/>
    <col min="108" max="108" width="3" style="21" hidden="1" customWidth="1"/>
    <col min="109" max="109" width="1.42578125" style="21" hidden="1" customWidth="1"/>
    <col min="110" max="110" width="2" style="21" hidden="1" customWidth="1"/>
    <col min="111" max="111" width="5.28515625" style="24" hidden="1" customWidth="1"/>
    <col min="112" max="112" width="5.7109375" style="24" hidden="1" customWidth="1"/>
    <col min="113" max="113" width="10.5703125" style="24" customWidth="1"/>
    <col min="114" max="114" width="9.5703125" style="24" customWidth="1"/>
    <col min="115" max="115" width="10" style="24" customWidth="1"/>
    <col min="116" max="116" width="7.28515625" style="24" customWidth="1"/>
    <col min="117" max="117" width="8.28515625" style="24" customWidth="1"/>
    <col min="118" max="118" width="9.5703125" style="24" customWidth="1"/>
    <col min="119" max="119" width="1.42578125" style="21" customWidth="1"/>
    <col min="120" max="120" width="13.28515625" style="21" customWidth="1"/>
    <col min="121" max="121" width="5.7109375" style="21" customWidth="1"/>
    <col min="122" max="122" width="5.28515625" style="21" customWidth="1"/>
    <col min="123" max="123" width="7" style="21" bestFit="1" customWidth="1"/>
    <col min="124" max="124" width="6" style="21" bestFit="1" customWidth="1"/>
    <col min="125" max="125" width="5" style="21" bestFit="1" customWidth="1"/>
    <col min="126" max="126" width="6" style="21" bestFit="1" customWidth="1"/>
    <col min="127" max="127" width="11.5703125" style="21"/>
    <col min="128" max="130" width="11.5703125" style="24" hidden="1" customWidth="1"/>
    <col min="131" max="16384" width="11.5703125" style="21"/>
  </cols>
  <sheetData>
    <row r="1" spans="2:130" s="28" customFormat="1" x14ac:dyDescent="0.2">
      <c r="B1" s="25"/>
      <c r="C1" s="26"/>
      <c r="D1" s="25"/>
      <c r="E1" s="27"/>
      <c r="F1" s="25"/>
      <c r="G1" s="25"/>
      <c r="H1" s="26"/>
      <c r="I1" s="25"/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P1" s="21"/>
      <c r="DQ1" s="21"/>
      <c r="DR1" s="21"/>
      <c r="DS1" s="21"/>
      <c r="DT1" s="21"/>
      <c r="DU1" s="21"/>
      <c r="DV1" s="21"/>
      <c r="DX1" s="25"/>
      <c r="DY1" s="25"/>
      <c r="DZ1" s="25"/>
    </row>
    <row r="2" spans="2:130" s="28" customFormat="1" x14ac:dyDescent="0.2">
      <c r="B2" s="29" t="s">
        <v>21</v>
      </c>
      <c r="C2" s="30"/>
      <c r="D2" s="29"/>
      <c r="E2" s="31"/>
      <c r="F2" s="29"/>
      <c r="G2" s="29"/>
      <c r="H2" s="30"/>
      <c r="I2" s="29"/>
      <c r="J2" s="3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76"/>
      <c r="BE2" s="76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5"/>
      <c r="DJ2" s="29"/>
      <c r="DK2" s="29"/>
      <c r="DL2" s="25"/>
      <c r="DM2" s="25"/>
      <c r="DN2" s="25"/>
      <c r="DX2" s="31"/>
      <c r="DY2" s="31"/>
      <c r="DZ2" s="31"/>
    </row>
    <row r="3" spans="2:130" s="28" customFormat="1" x14ac:dyDescent="0.2">
      <c r="B3" s="31"/>
      <c r="C3" s="26"/>
      <c r="D3" s="25"/>
      <c r="E3" s="27"/>
      <c r="F3" s="25"/>
      <c r="G3" s="25"/>
      <c r="H3" s="26"/>
      <c r="I3" s="25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P3" s="95" t="s">
        <v>22</v>
      </c>
      <c r="DQ3" s="95"/>
      <c r="DR3" s="95"/>
      <c r="DS3" s="95"/>
      <c r="DT3" s="95"/>
      <c r="DU3" s="95"/>
      <c r="DV3" s="95"/>
      <c r="DX3" s="25"/>
      <c r="DY3" s="25"/>
      <c r="DZ3" s="25"/>
    </row>
    <row r="4" spans="2:130" s="28" customFormat="1" x14ac:dyDescent="0.2">
      <c r="B4" s="25"/>
      <c r="C4" s="94">
        <v>1</v>
      </c>
      <c r="D4" s="94"/>
      <c r="E4" s="94"/>
      <c r="F4" s="94"/>
      <c r="G4" s="94"/>
      <c r="H4" s="94">
        <v>2</v>
      </c>
      <c r="I4" s="94"/>
      <c r="J4" s="94"/>
      <c r="K4" s="94"/>
      <c r="L4" s="94"/>
      <c r="M4" s="94">
        <v>3</v>
      </c>
      <c r="N4" s="94"/>
      <c r="O4" s="94"/>
      <c r="P4" s="94"/>
      <c r="Q4" s="94"/>
      <c r="R4" s="94">
        <v>4</v>
      </c>
      <c r="S4" s="94"/>
      <c r="T4" s="94"/>
      <c r="U4" s="94"/>
      <c r="V4" s="94"/>
      <c r="W4" s="94">
        <v>5</v>
      </c>
      <c r="X4" s="94"/>
      <c r="Y4" s="94"/>
      <c r="Z4" s="94"/>
      <c r="AA4" s="94"/>
      <c r="AB4" s="94">
        <v>6</v>
      </c>
      <c r="AC4" s="94"/>
      <c r="AD4" s="94"/>
      <c r="AE4" s="94"/>
      <c r="AF4" s="94"/>
      <c r="AG4" s="94">
        <v>7</v>
      </c>
      <c r="AH4" s="94"/>
      <c r="AI4" s="94"/>
      <c r="AJ4" s="94"/>
      <c r="AK4" s="94"/>
      <c r="AL4" s="94">
        <v>8</v>
      </c>
      <c r="AM4" s="94"/>
      <c r="AN4" s="94"/>
      <c r="AO4" s="94"/>
      <c r="AP4" s="94"/>
      <c r="AQ4" s="94">
        <v>9</v>
      </c>
      <c r="AR4" s="94"/>
      <c r="AS4" s="94"/>
      <c r="AT4" s="94"/>
      <c r="AU4" s="94"/>
      <c r="AV4" s="94">
        <v>10</v>
      </c>
      <c r="AW4" s="94"/>
      <c r="AX4" s="94"/>
      <c r="AY4" s="94"/>
      <c r="AZ4" s="94"/>
      <c r="BA4" s="94">
        <v>11</v>
      </c>
      <c r="BB4" s="94"/>
      <c r="BC4" s="94"/>
      <c r="BD4" s="94"/>
      <c r="BE4" s="94"/>
      <c r="BF4" s="94">
        <v>12</v>
      </c>
      <c r="BG4" s="94"/>
      <c r="BH4" s="94"/>
      <c r="BI4" s="94"/>
      <c r="BJ4" s="94"/>
      <c r="BK4" s="94">
        <v>13</v>
      </c>
      <c r="BL4" s="94"/>
      <c r="BM4" s="94"/>
      <c r="BN4" s="94"/>
      <c r="BO4" s="94"/>
      <c r="BP4" s="94">
        <v>14</v>
      </c>
      <c r="BQ4" s="94"/>
      <c r="BR4" s="94"/>
      <c r="BS4" s="94"/>
      <c r="BT4" s="94"/>
      <c r="BU4" s="94">
        <v>15</v>
      </c>
      <c r="BV4" s="94"/>
      <c r="BW4" s="94"/>
      <c r="BX4" s="94"/>
      <c r="BY4" s="94"/>
      <c r="BZ4" s="94">
        <v>16</v>
      </c>
      <c r="CA4" s="94"/>
      <c r="CB4" s="94"/>
      <c r="CC4" s="94"/>
      <c r="CD4" s="94"/>
      <c r="CE4" s="94">
        <v>17</v>
      </c>
      <c r="CF4" s="94"/>
      <c r="CG4" s="94"/>
      <c r="CH4" s="94"/>
      <c r="CI4" s="94"/>
      <c r="CJ4" s="94">
        <v>18</v>
      </c>
      <c r="CK4" s="94"/>
      <c r="CL4" s="94"/>
      <c r="CM4" s="94"/>
      <c r="CN4" s="94"/>
      <c r="CO4" s="94">
        <v>19</v>
      </c>
      <c r="CP4" s="94"/>
      <c r="CQ4" s="94"/>
      <c r="CR4" s="94"/>
      <c r="CS4" s="94"/>
      <c r="CT4" s="94">
        <v>20</v>
      </c>
      <c r="CU4" s="94"/>
      <c r="CV4" s="94"/>
      <c r="CW4" s="94"/>
      <c r="CX4" s="94"/>
      <c r="CY4" s="94">
        <v>21</v>
      </c>
      <c r="CZ4" s="94"/>
      <c r="DA4" s="94"/>
      <c r="DB4" s="94"/>
      <c r="DC4" s="94"/>
      <c r="DD4" s="94">
        <v>22</v>
      </c>
      <c r="DE4" s="94"/>
      <c r="DF4" s="94"/>
      <c r="DG4" s="94"/>
      <c r="DH4" s="94"/>
      <c r="DI4" s="25"/>
      <c r="DJ4" s="25"/>
      <c r="DK4" s="25"/>
      <c r="DL4" s="25"/>
      <c r="DM4" s="25"/>
      <c r="DN4" s="25"/>
      <c r="DP4" s="21"/>
      <c r="DQ4" s="21"/>
      <c r="DR4" s="24"/>
      <c r="DS4" s="24"/>
      <c r="DT4" s="24"/>
      <c r="DU4" s="24"/>
      <c r="DV4" s="24"/>
      <c r="DX4" s="25"/>
      <c r="DY4" s="25"/>
      <c r="DZ4" s="25"/>
    </row>
    <row r="5" spans="2:130" x14ac:dyDescent="0.2">
      <c r="B5" s="32" t="s">
        <v>1</v>
      </c>
      <c r="C5" s="92" t="s">
        <v>23</v>
      </c>
      <c r="D5" s="92"/>
      <c r="E5" s="92"/>
      <c r="F5" s="32" t="s">
        <v>24</v>
      </c>
      <c r="G5" s="32" t="s">
        <v>25</v>
      </c>
      <c r="H5" s="92" t="s">
        <v>23</v>
      </c>
      <c r="I5" s="92"/>
      <c r="J5" s="92"/>
      <c r="K5" s="32" t="s">
        <v>24</v>
      </c>
      <c r="L5" s="32" t="s">
        <v>25</v>
      </c>
      <c r="M5" s="92" t="s">
        <v>23</v>
      </c>
      <c r="N5" s="92"/>
      <c r="O5" s="92"/>
      <c r="P5" s="32" t="s">
        <v>24</v>
      </c>
      <c r="Q5" s="32" t="s">
        <v>25</v>
      </c>
      <c r="R5" s="92" t="s">
        <v>23</v>
      </c>
      <c r="S5" s="92"/>
      <c r="T5" s="92"/>
      <c r="U5" s="32" t="s">
        <v>24</v>
      </c>
      <c r="V5" s="32" t="s">
        <v>25</v>
      </c>
      <c r="W5" s="92" t="s">
        <v>23</v>
      </c>
      <c r="X5" s="92"/>
      <c r="Y5" s="92"/>
      <c r="Z5" s="32" t="s">
        <v>24</v>
      </c>
      <c r="AA5" s="32" t="s">
        <v>25</v>
      </c>
      <c r="AB5" s="92" t="s">
        <v>23</v>
      </c>
      <c r="AC5" s="92"/>
      <c r="AD5" s="92"/>
      <c r="AE5" s="32" t="s">
        <v>24</v>
      </c>
      <c r="AF5" s="32" t="s">
        <v>25</v>
      </c>
      <c r="AG5" s="92" t="s">
        <v>23</v>
      </c>
      <c r="AH5" s="92"/>
      <c r="AI5" s="92"/>
      <c r="AJ5" s="32" t="s">
        <v>24</v>
      </c>
      <c r="AK5" s="32" t="s">
        <v>25</v>
      </c>
      <c r="AL5" s="92" t="s">
        <v>23</v>
      </c>
      <c r="AM5" s="92"/>
      <c r="AN5" s="92"/>
      <c r="AO5" s="32" t="s">
        <v>24</v>
      </c>
      <c r="AP5" s="32" t="s">
        <v>25</v>
      </c>
      <c r="AQ5" s="92" t="s">
        <v>23</v>
      </c>
      <c r="AR5" s="92"/>
      <c r="AS5" s="92"/>
      <c r="AT5" s="32" t="s">
        <v>24</v>
      </c>
      <c r="AU5" s="32" t="s">
        <v>25</v>
      </c>
      <c r="AV5" s="92" t="s">
        <v>23</v>
      </c>
      <c r="AW5" s="92"/>
      <c r="AX5" s="92"/>
      <c r="AY5" s="32" t="s">
        <v>24</v>
      </c>
      <c r="AZ5" s="32" t="s">
        <v>25</v>
      </c>
      <c r="BA5" s="92" t="s">
        <v>23</v>
      </c>
      <c r="BB5" s="92"/>
      <c r="BC5" s="92"/>
      <c r="BD5" s="75" t="s">
        <v>24</v>
      </c>
      <c r="BE5" s="75" t="s">
        <v>25</v>
      </c>
      <c r="BF5" s="92" t="s">
        <v>23</v>
      </c>
      <c r="BG5" s="92"/>
      <c r="BH5" s="92"/>
      <c r="BI5" s="32" t="s">
        <v>24</v>
      </c>
      <c r="BJ5" s="32" t="s">
        <v>25</v>
      </c>
      <c r="BK5" s="92" t="s">
        <v>23</v>
      </c>
      <c r="BL5" s="92"/>
      <c r="BM5" s="92"/>
      <c r="BN5" s="32" t="s">
        <v>24</v>
      </c>
      <c r="BO5" s="32" t="s">
        <v>25</v>
      </c>
      <c r="BP5" s="92" t="s">
        <v>23</v>
      </c>
      <c r="BQ5" s="92"/>
      <c r="BR5" s="92"/>
      <c r="BS5" s="32" t="s">
        <v>24</v>
      </c>
      <c r="BT5" s="32" t="s">
        <v>25</v>
      </c>
      <c r="BU5" s="92" t="s">
        <v>23</v>
      </c>
      <c r="BV5" s="92"/>
      <c r="BW5" s="92"/>
      <c r="BX5" s="32" t="s">
        <v>24</v>
      </c>
      <c r="BY5" s="32" t="s">
        <v>25</v>
      </c>
      <c r="BZ5" s="92" t="s">
        <v>23</v>
      </c>
      <c r="CA5" s="92"/>
      <c r="CB5" s="92"/>
      <c r="CC5" s="32" t="s">
        <v>24</v>
      </c>
      <c r="CD5" s="32" t="s">
        <v>25</v>
      </c>
      <c r="CE5" s="92" t="s">
        <v>23</v>
      </c>
      <c r="CF5" s="92"/>
      <c r="CG5" s="92"/>
      <c r="CH5" s="32" t="s">
        <v>24</v>
      </c>
      <c r="CI5" s="32" t="s">
        <v>25</v>
      </c>
      <c r="CJ5" s="92" t="s">
        <v>23</v>
      </c>
      <c r="CK5" s="92"/>
      <c r="CL5" s="92"/>
      <c r="CM5" s="32" t="s">
        <v>24</v>
      </c>
      <c r="CN5" s="32" t="s">
        <v>25</v>
      </c>
      <c r="CO5" s="92" t="s">
        <v>23</v>
      </c>
      <c r="CP5" s="92"/>
      <c r="CQ5" s="92"/>
      <c r="CR5" s="32" t="s">
        <v>24</v>
      </c>
      <c r="CS5" s="32" t="s">
        <v>25</v>
      </c>
      <c r="CT5" s="92" t="s">
        <v>23</v>
      </c>
      <c r="CU5" s="92"/>
      <c r="CV5" s="92"/>
      <c r="CW5" s="32" t="s">
        <v>24</v>
      </c>
      <c r="CX5" s="32" t="s">
        <v>25</v>
      </c>
      <c r="CY5" s="92" t="s">
        <v>23</v>
      </c>
      <c r="CZ5" s="92"/>
      <c r="DA5" s="92"/>
      <c r="DB5" s="32" t="s">
        <v>24</v>
      </c>
      <c r="DC5" s="32" t="s">
        <v>25</v>
      </c>
      <c r="DD5" s="92" t="s">
        <v>23</v>
      </c>
      <c r="DE5" s="92"/>
      <c r="DF5" s="92"/>
      <c r="DG5" s="32" t="s">
        <v>24</v>
      </c>
      <c r="DH5" s="32" t="s">
        <v>25</v>
      </c>
      <c r="DI5" s="32" t="s">
        <v>28</v>
      </c>
      <c r="DJ5" s="32" t="s">
        <v>5</v>
      </c>
      <c r="DK5" s="32" t="s">
        <v>29</v>
      </c>
      <c r="DL5" s="32" t="s">
        <v>7</v>
      </c>
      <c r="DM5" s="33" t="s">
        <v>30</v>
      </c>
      <c r="DN5" s="33" t="s">
        <v>31</v>
      </c>
      <c r="DP5" s="32" t="s">
        <v>1</v>
      </c>
      <c r="DQ5" s="32" t="s">
        <v>25</v>
      </c>
      <c r="DR5" s="32" t="s">
        <v>24</v>
      </c>
      <c r="DS5" s="32" t="s">
        <v>23</v>
      </c>
      <c r="DT5" s="32" t="s">
        <v>32</v>
      </c>
      <c r="DU5" s="33" t="s">
        <v>33</v>
      </c>
      <c r="DV5" s="33" t="s">
        <v>34</v>
      </c>
      <c r="DX5" s="32" t="s">
        <v>26</v>
      </c>
      <c r="DY5" s="32" t="s">
        <v>27</v>
      </c>
      <c r="DZ5" s="32" t="s">
        <v>26</v>
      </c>
    </row>
    <row r="6" spans="2:130" x14ac:dyDescent="0.2">
      <c r="B6" s="34" t="s">
        <v>116</v>
      </c>
      <c r="C6" s="35">
        <v>10</v>
      </c>
      <c r="D6" s="36" t="s">
        <v>35</v>
      </c>
      <c r="E6" s="37">
        <v>0</v>
      </c>
      <c r="F6" s="38">
        <v>34</v>
      </c>
      <c r="G6" s="38">
        <v>0</v>
      </c>
      <c r="H6" s="35">
        <v>7</v>
      </c>
      <c r="I6" s="36" t="s">
        <v>35</v>
      </c>
      <c r="J6" s="37">
        <v>5</v>
      </c>
      <c r="K6" s="38">
        <v>21</v>
      </c>
      <c r="L6" s="38">
        <v>4</v>
      </c>
      <c r="M6" s="35">
        <v>10</v>
      </c>
      <c r="N6" s="36" t="s">
        <v>35</v>
      </c>
      <c r="O6" s="37">
        <v>0</v>
      </c>
      <c r="P6" s="38">
        <v>43</v>
      </c>
      <c r="Q6" s="38">
        <v>2</v>
      </c>
      <c r="R6" s="35">
        <v>10</v>
      </c>
      <c r="S6" s="36" t="s">
        <v>35</v>
      </c>
      <c r="T6" s="37">
        <v>0</v>
      </c>
      <c r="U6" s="38">
        <v>37</v>
      </c>
      <c r="V6" s="38">
        <v>1</v>
      </c>
      <c r="W6" s="86"/>
      <c r="X6" s="87" t="s">
        <v>35</v>
      </c>
      <c r="Y6" s="88"/>
      <c r="Z6" s="89"/>
      <c r="AA6" s="89"/>
      <c r="AB6" s="35">
        <v>4</v>
      </c>
      <c r="AC6" s="36" t="s">
        <v>35</v>
      </c>
      <c r="AD6" s="37">
        <v>2</v>
      </c>
      <c r="AE6" s="38">
        <v>22</v>
      </c>
      <c r="AF6" s="38">
        <v>0</v>
      </c>
      <c r="AG6" s="35">
        <v>10</v>
      </c>
      <c r="AH6" s="36" t="s">
        <v>35</v>
      </c>
      <c r="AI6" s="37">
        <v>0</v>
      </c>
      <c r="AJ6" s="38">
        <v>27</v>
      </c>
      <c r="AK6" s="38">
        <v>2</v>
      </c>
      <c r="AL6" s="35">
        <v>10</v>
      </c>
      <c r="AM6" s="36" t="s">
        <v>35</v>
      </c>
      <c r="AN6" s="37">
        <v>0</v>
      </c>
      <c r="AO6" s="38">
        <v>47</v>
      </c>
      <c r="AP6" s="38">
        <v>2</v>
      </c>
      <c r="AQ6" s="35">
        <v>10</v>
      </c>
      <c r="AR6" s="36" t="s">
        <v>35</v>
      </c>
      <c r="AS6" s="37">
        <v>0</v>
      </c>
      <c r="AT6" s="38">
        <v>36</v>
      </c>
      <c r="AU6" s="38">
        <v>1</v>
      </c>
      <c r="AV6" s="35">
        <v>10</v>
      </c>
      <c r="AW6" s="36" t="s">
        <v>35</v>
      </c>
      <c r="AX6" s="37">
        <v>0</v>
      </c>
      <c r="AY6" s="38">
        <v>49</v>
      </c>
      <c r="AZ6" s="38">
        <v>2</v>
      </c>
      <c r="BA6" s="35">
        <v>8</v>
      </c>
      <c r="BB6" s="36" t="s">
        <v>35</v>
      </c>
      <c r="BC6" s="37">
        <v>0</v>
      </c>
      <c r="BD6" s="38">
        <v>16</v>
      </c>
      <c r="BE6" s="38">
        <v>1</v>
      </c>
      <c r="BF6" s="35">
        <v>7</v>
      </c>
      <c r="BG6" s="36" t="s">
        <v>35</v>
      </c>
      <c r="BH6" s="37">
        <v>1</v>
      </c>
      <c r="BI6" s="38">
        <v>25</v>
      </c>
      <c r="BJ6" s="38">
        <v>0</v>
      </c>
      <c r="BK6" s="86"/>
      <c r="BL6" s="87" t="s">
        <v>35</v>
      </c>
      <c r="BM6" s="88"/>
      <c r="BN6" s="89"/>
      <c r="BO6" s="89"/>
      <c r="BP6" s="35"/>
      <c r="BQ6" s="36" t="s">
        <v>35</v>
      </c>
      <c r="BR6" s="37"/>
      <c r="BS6" s="38"/>
      <c r="BT6" s="38"/>
      <c r="BU6" s="44">
        <v>7</v>
      </c>
      <c r="BV6" s="36" t="s">
        <v>35</v>
      </c>
      <c r="BW6" s="41">
        <v>0</v>
      </c>
      <c r="BX6" s="38">
        <v>18</v>
      </c>
      <c r="BY6" s="38">
        <v>0</v>
      </c>
      <c r="BZ6" s="35"/>
      <c r="CA6" s="36" t="s">
        <v>35</v>
      </c>
      <c r="CB6" s="37"/>
      <c r="CC6" s="38"/>
      <c r="CD6" s="38"/>
      <c r="CE6" s="35">
        <v>3</v>
      </c>
      <c r="CF6" s="36" t="s">
        <v>35</v>
      </c>
      <c r="CG6" s="37">
        <v>0</v>
      </c>
      <c r="CH6" s="38">
        <v>6</v>
      </c>
      <c r="CI6" s="38">
        <v>0</v>
      </c>
      <c r="CJ6" s="71">
        <v>6</v>
      </c>
      <c r="CK6" s="72" t="s">
        <v>35</v>
      </c>
      <c r="CL6" s="73">
        <v>0</v>
      </c>
      <c r="CM6" s="74">
        <v>13</v>
      </c>
      <c r="CN6" s="74">
        <v>0</v>
      </c>
      <c r="CO6" s="71">
        <v>7</v>
      </c>
      <c r="CP6" s="72" t="s">
        <v>35</v>
      </c>
      <c r="CQ6" s="73">
        <v>0</v>
      </c>
      <c r="CR6" s="74">
        <v>50</v>
      </c>
      <c r="CS6" s="74">
        <v>2</v>
      </c>
      <c r="CT6" s="35"/>
      <c r="CU6" s="36" t="s">
        <v>35</v>
      </c>
      <c r="CV6" s="37"/>
      <c r="CW6" s="38"/>
      <c r="CX6" s="38"/>
      <c r="CY6" s="35"/>
      <c r="CZ6" s="36" t="s">
        <v>35</v>
      </c>
      <c r="DA6" s="37"/>
      <c r="DB6" s="38"/>
      <c r="DC6" s="38"/>
      <c r="DD6" s="35"/>
      <c r="DE6" s="36" t="s">
        <v>35</v>
      </c>
      <c r="DF6" s="37"/>
      <c r="DG6" s="38"/>
      <c r="DH6" s="38"/>
      <c r="DI6" s="39">
        <f t="shared" ref="DI6:DI30" si="0">VALUE(DZ6)</f>
        <v>120.33333333333333</v>
      </c>
      <c r="DJ6" s="38">
        <f t="shared" ref="DJ6:DJ30" si="1">SUM(F6,K6,P6,U6,Z6,AE6,AJ6,AO6,AT6,AY6,BD6,BI6,BN6,BS6,BX6,CC6,CH6,CM6,CR6,CW6,DB6,DG6)</f>
        <v>444</v>
      </c>
      <c r="DK6" s="38">
        <f t="shared" ref="DK6:DK30" si="2">SUM(G6,L6,Q6,V6,AA6,AF6,AK6,AP6,AU6,AZ6,BE6,BJ6,BO6,BT6,BY6,CD6,CI6,CN6,CS6,CX6,DC6,DH6)</f>
        <v>17</v>
      </c>
      <c r="DL6" s="39">
        <f t="shared" ref="DL6:DL16" si="3">DJ6/DK6</f>
        <v>26.117647058823529</v>
      </c>
      <c r="DM6" s="39">
        <f t="shared" ref="DM6:DM16" si="4">DJ6/DI6</f>
        <v>3.6897506925207759</v>
      </c>
      <c r="DN6" s="39">
        <f t="shared" ref="DN6:DN16" si="5">DI6*6/DK6</f>
        <v>42.470588235294116</v>
      </c>
      <c r="DP6" s="34" t="str">
        <f>B8</f>
        <v>Joe Schofield</v>
      </c>
      <c r="DQ6" s="62">
        <f>DK8</f>
        <v>24</v>
      </c>
      <c r="DR6" s="62">
        <f>DJ8</f>
        <v>505</v>
      </c>
      <c r="DS6" s="63">
        <f>DI8</f>
        <v>124.83333333333333</v>
      </c>
      <c r="DT6" s="63">
        <f>DL8</f>
        <v>21.041666666666668</v>
      </c>
      <c r="DU6" s="64">
        <f>DM8</f>
        <v>4.0453938584779712</v>
      </c>
      <c r="DV6" s="64">
        <f>DN8</f>
        <v>31.208333333333332</v>
      </c>
      <c r="DX6" s="38">
        <f t="shared" ref="DX6:DX30" si="6">SUM(C6,H6,M6,R6,W6,AB6,AG6,AL6,AQ6,AV6,BA6,BF6,BK6,BP6,BU6,BZ6,CE6,CJ6,CO6,CT6,CY6,DD6)</f>
        <v>119</v>
      </c>
      <c r="DY6" s="38">
        <f t="shared" ref="DY6:DY30" si="7">SUM(E6,J6,O6,T6,Y6,AD6,AI6,AN6,AS6,AX6,BC6,BH6,BM6,BR6,BW6,CB6,CG6,CL6,CQ6,CV6,DA6,DF6)</f>
        <v>8</v>
      </c>
      <c r="DZ6" s="38">
        <f t="shared" ref="DZ6:DZ16" si="8">DX6+DY6/6</f>
        <v>120.33333333333333</v>
      </c>
    </row>
    <row r="7" spans="2:130" x14ac:dyDescent="0.2">
      <c r="B7" s="40" t="s">
        <v>115</v>
      </c>
      <c r="C7" s="35">
        <v>3</v>
      </c>
      <c r="D7" s="36" t="s">
        <v>35</v>
      </c>
      <c r="E7" s="37">
        <v>0</v>
      </c>
      <c r="F7" s="41">
        <v>19</v>
      </c>
      <c r="G7" s="38">
        <v>1</v>
      </c>
      <c r="H7" s="35"/>
      <c r="I7" s="36" t="s">
        <v>35</v>
      </c>
      <c r="J7" s="37"/>
      <c r="K7" s="38"/>
      <c r="L7" s="38"/>
      <c r="M7" s="35">
        <v>7</v>
      </c>
      <c r="N7" s="36" t="s">
        <v>35</v>
      </c>
      <c r="O7" s="37">
        <v>0</v>
      </c>
      <c r="P7" s="38">
        <v>49</v>
      </c>
      <c r="Q7" s="38">
        <v>2</v>
      </c>
      <c r="R7" s="35"/>
      <c r="S7" s="36" t="s">
        <v>35</v>
      </c>
      <c r="T7" s="37"/>
      <c r="U7" s="38"/>
      <c r="V7" s="38"/>
      <c r="W7" s="86"/>
      <c r="X7" s="87" t="s">
        <v>35</v>
      </c>
      <c r="Y7" s="88"/>
      <c r="Z7" s="89"/>
      <c r="AA7" s="89"/>
      <c r="AB7" s="35"/>
      <c r="AC7" s="36" t="s">
        <v>35</v>
      </c>
      <c r="AD7" s="37"/>
      <c r="AE7" s="38"/>
      <c r="AF7" s="38"/>
      <c r="AG7" s="35">
        <v>6</v>
      </c>
      <c r="AH7" s="36" t="s">
        <v>35</v>
      </c>
      <c r="AI7" s="37">
        <v>0</v>
      </c>
      <c r="AJ7" s="38">
        <v>13</v>
      </c>
      <c r="AK7" s="38">
        <v>4</v>
      </c>
      <c r="AL7" s="35">
        <v>10</v>
      </c>
      <c r="AM7" s="36" t="s">
        <v>35</v>
      </c>
      <c r="AN7" s="37">
        <v>0</v>
      </c>
      <c r="AO7" s="38">
        <v>23</v>
      </c>
      <c r="AP7" s="38">
        <v>2</v>
      </c>
      <c r="AQ7" s="35"/>
      <c r="AR7" s="36" t="s">
        <v>35</v>
      </c>
      <c r="AS7" s="37"/>
      <c r="AT7" s="38"/>
      <c r="AU7" s="38"/>
      <c r="AV7" s="35"/>
      <c r="AW7" s="36" t="s">
        <v>35</v>
      </c>
      <c r="AX7" s="37"/>
      <c r="AY7" s="38"/>
      <c r="AZ7" s="38"/>
      <c r="BA7" s="35">
        <v>4</v>
      </c>
      <c r="BB7" s="36" t="s">
        <v>35</v>
      </c>
      <c r="BC7" s="37">
        <v>0</v>
      </c>
      <c r="BD7" s="38">
        <v>15</v>
      </c>
      <c r="BE7" s="38">
        <v>0</v>
      </c>
      <c r="BF7" s="35"/>
      <c r="BG7" s="36" t="s">
        <v>35</v>
      </c>
      <c r="BH7" s="37"/>
      <c r="BI7" s="38"/>
      <c r="BJ7" s="38"/>
      <c r="BK7" s="86"/>
      <c r="BL7" s="87" t="s">
        <v>35</v>
      </c>
      <c r="BM7" s="88"/>
      <c r="BN7" s="89"/>
      <c r="BO7" s="89"/>
      <c r="BP7" s="35">
        <v>4</v>
      </c>
      <c r="BQ7" s="36" t="s">
        <v>35</v>
      </c>
      <c r="BR7" s="37">
        <v>0</v>
      </c>
      <c r="BS7" s="38">
        <v>36</v>
      </c>
      <c r="BT7" s="38">
        <v>0</v>
      </c>
      <c r="BU7" s="44">
        <v>6</v>
      </c>
      <c r="BV7" s="36" t="s">
        <v>35</v>
      </c>
      <c r="BW7" s="41">
        <v>0</v>
      </c>
      <c r="BX7" s="38">
        <v>25</v>
      </c>
      <c r="BY7" s="38">
        <v>1</v>
      </c>
      <c r="BZ7" s="35"/>
      <c r="CA7" s="36" t="s">
        <v>35</v>
      </c>
      <c r="CB7" s="37"/>
      <c r="CC7" s="38"/>
      <c r="CD7" s="38"/>
      <c r="CE7" s="35">
        <v>2</v>
      </c>
      <c r="CF7" s="36" t="s">
        <v>35</v>
      </c>
      <c r="CG7" s="37">
        <v>0</v>
      </c>
      <c r="CH7" s="38">
        <v>23</v>
      </c>
      <c r="CI7" s="38">
        <v>1</v>
      </c>
      <c r="CJ7" s="71"/>
      <c r="CK7" s="72" t="s">
        <v>35</v>
      </c>
      <c r="CL7" s="73"/>
      <c r="CM7" s="74"/>
      <c r="CN7" s="74"/>
      <c r="CO7" s="71"/>
      <c r="CP7" s="72" t="s">
        <v>35</v>
      </c>
      <c r="CQ7" s="73"/>
      <c r="CR7" s="74"/>
      <c r="CS7" s="74"/>
      <c r="CT7" s="35"/>
      <c r="CU7" s="36" t="s">
        <v>35</v>
      </c>
      <c r="CV7" s="37"/>
      <c r="CW7" s="38"/>
      <c r="CX7" s="38"/>
      <c r="CY7" s="35"/>
      <c r="CZ7" s="36" t="s">
        <v>35</v>
      </c>
      <c r="DA7" s="37"/>
      <c r="DB7" s="38"/>
      <c r="DC7" s="38"/>
      <c r="DD7" s="35"/>
      <c r="DE7" s="36" t="s">
        <v>35</v>
      </c>
      <c r="DF7" s="37"/>
      <c r="DG7" s="38"/>
      <c r="DH7" s="38"/>
      <c r="DI7" s="39">
        <f t="shared" si="0"/>
        <v>42</v>
      </c>
      <c r="DJ7" s="38">
        <f t="shared" si="1"/>
        <v>203</v>
      </c>
      <c r="DK7" s="38">
        <f t="shared" si="2"/>
        <v>11</v>
      </c>
      <c r="DL7" s="39">
        <f t="shared" si="3"/>
        <v>18.454545454545453</v>
      </c>
      <c r="DM7" s="39">
        <f t="shared" si="4"/>
        <v>4.833333333333333</v>
      </c>
      <c r="DN7" s="39">
        <f t="shared" si="5"/>
        <v>22.90909090909091</v>
      </c>
      <c r="DP7" s="34"/>
      <c r="DQ7" s="62"/>
      <c r="DR7" s="62"/>
      <c r="DS7" s="63"/>
      <c r="DT7" s="63"/>
      <c r="DU7" s="64"/>
      <c r="DV7" s="64"/>
      <c r="DX7" s="38">
        <f t="shared" si="6"/>
        <v>42</v>
      </c>
      <c r="DY7" s="38">
        <f t="shared" si="7"/>
        <v>0</v>
      </c>
      <c r="DZ7" s="38">
        <f t="shared" si="8"/>
        <v>42</v>
      </c>
    </row>
    <row r="8" spans="2:130" x14ac:dyDescent="0.2">
      <c r="B8" s="34" t="s">
        <v>118</v>
      </c>
      <c r="C8" s="35">
        <v>7</v>
      </c>
      <c r="D8" s="36" t="s">
        <v>35</v>
      </c>
      <c r="E8" s="37">
        <v>1</v>
      </c>
      <c r="F8" s="38">
        <v>24</v>
      </c>
      <c r="G8" s="38">
        <v>0</v>
      </c>
      <c r="H8" s="35">
        <v>8</v>
      </c>
      <c r="I8" s="36" t="s">
        <v>35</v>
      </c>
      <c r="J8" s="37">
        <v>0</v>
      </c>
      <c r="K8" s="38">
        <v>15</v>
      </c>
      <c r="L8" s="38">
        <v>2</v>
      </c>
      <c r="M8" s="35">
        <v>8</v>
      </c>
      <c r="N8" s="36" t="s">
        <v>35</v>
      </c>
      <c r="O8" s="37">
        <v>0</v>
      </c>
      <c r="P8" s="38">
        <v>52</v>
      </c>
      <c r="Q8" s="38">
        <v>1</v>
      </c>
      <c r="R8" s="35">
        <v>9</v>
      </c>
      <c r="S8" s="36" t="s">
        <v>35</v>
      </c>
      <c r="T8" s="37">
        <v>0</v>
      </c>
      <c r="U8" s="38">
        <v>51</v>
      </c>
      <c r="V8" s="38">
        <v>1</v>
      </c>
      <c r="W8" s="86"/>
      <c r="X8" s="87" t="s">
        <v>35</v>
      </c>
      <c r="Y8" s="88"/>
      <c r="Z8" s="89"/>
      <c r="AA8" s="89"/>
      <c r="AB8" s="35">
        <v>7</v>
      </c>
      <c r="AC8" s="36" t="s">
        <v>35</v>
      </c>
      <c r="AD8" s="37">
        <v>0</v>
      </c>
      <c r="AE8" s="38">
        <v>10</v>
      </c>
      <c r="AF8" s="38">
        <v>2</v>
      </c>
      <c r="AG8" s="35">
        <v>7</v>
      </c>
      <c r="AH8" s="36" t="s">
        <v>35</v>
      </c>
      <c r="AI8" s="37">
        <v>5</v>
      </c>
      <c r="AJ8" s="38">
        <v>16</v>
      </c>
      <c r="AK8" s="38">
        <v>1</v>
      </c>
      <c r="AL8" s="35">
        <v>9</v>
      </c>
      <c r="AM8" s="36" t="s">
        <v>35</v>
      </c>
      <c r="AN8" s="37">
        <v>5</v>
      </c>
      <c r="AO8" s="38">
        <v>60</v>
      </c>
      <c r="AP8" s="38">
        <v>2</v>
      </c>
      <c r="AQ8" s="35">
        <v>10</v>
      </c>
      <c r="AR8" s="36" t="s">
        <v>35</v>
      </c>
      <c r="AS8" s="37">
        <v>0</v>
      </c>
      <c r="AT8" s="38">
        <v>17</v>
      </c>
      <c r="AU8" s="38">
        <v>2</v>
      </c>
      <c r="AV8" s="35">
        <v>4</v>
      </c>
      <c r="AW8" s="36" t="s">
        <v>35</v>
      </c>
      <c r="AX8" s="37">
        <v>0</v>
      </c>
      <c r="AY8" s="38">
        <v>47</v>
      </c>
      <c r="AZ8" s="38">
        <v>0</v>
      </c>
      <c r="BA8" s="35">
        <v>10</v>
      </c>
      <c r="BB8" s="36" t="s">
        <v>35</v>
      </c>
      <c r="BC8" s="37">
        <v>0</v>
      </c>
      <c r="BD8" s="38">
        <v>28</v>
      </c>
      <c r="BE8" s="38">
        <v>3</v>
      </c>
      <c r="BF8" s="35">
        <v>5</v>
      </c>
      <c r="BG8" s="36" t="s">
        <v>35</v>
      </c>
      <c r="BH8" s="37">
        <v>0</v>
      </c>
      <c r="BI8" s="38">
        <v>14</v>
      </c>
      <c r="BJ8" s="38">
        <v>1</v>
      </c>
      <c r="BK8" s="86"/>
      <c r="BL8" s="87" t="s">
        <v>35</v>
      </c>
      <c r="BM8" s="88"/>
      <c r="BN8" s="89"/>
      <c r="BO8" s="89"/>
      <c r="BP8" s="35">
        <v>10</v>
      </c>
      <c r="BQ8" s="36" t="s">
        <v>35</v>
      </c>
      <c r="BR8" s="37">
        <v>0</v>
      </c>
      <c r="BS8" s="38">
        <v>45</v>
      </c>
      <c r="BT8" s="38">
        <v>4</v>
      </c>
      <c r="BU8" s="44">
        <v>6</v>
      </c>
      <c r="BV8" s="36" t="s">
        <v>35</v>
      </c>
      <c r="BW8" s="41">
        <v>0</v>
      </c>
      <c r="BX8" s="38">
        <v>42</v>
      </c>
      <c r="BY8" s="38">
        <v>0</v>
      </c>
      <c r="BZ8" s="35"/>
      <c r="CA8" s="36" t="s">
        <v>35</v>
      </c>
      <c r="CB8" s="37"/>
      <c r="CC8" s="38"/>
      <c r="CD8" s="38"/>
      <c r="CE8" s="35">
        <v>10</v>
      </c>
      <c r="CF8" s="36" t="s">
        <v>35</v>
      </c>
      <c r="CG8" s="37">
        <v>0</v>
      </c>
      <c r="CH8" s="38">
        <v>32</v>
      </c>
      <c r="CI8" s="38">
        <v>1</v>
      </c>
      <c r="CJ8" s="71">
        <v>8</v>
      </c>
      <c r="CK8" s="72" t="s">
        <v>35</v>
      </c>
      <c r="CL8" s="73">
        <v>0</v>
      </c>
      <c r="CM8" s="74">
        <v>13</v>
      </c>
      <c r="CN8" s="74">
        <v>3</v>
      </c>
      <c r="CO8" s="71">
        <v>5</v>
      </c>
      <c r="CP8" s="72" t="s">
        <v>35</v>
      </c>
      <c r="CQ8" s="73">
        <v>0</v>
      </c>
      <c r="CR8" s="74">
        <v>39</v>
      </c>
      <c r="CS8" s="74">
        <v>1</v>
      </c>
      <c r="CT8" s="35"/>
      <c r="CU8" s="36" t="s">
        <v>35</v>
      </c>
      <c r="CV8" s="37"/>
      <c r="CW8" s="38"/>
      <c r="CX8" s="38"/>
      <c r="CY8" s="35"/>
      <c r="CZ8" s="36" t="s">
        <v>35</v>
      </c>
      <c r="DA8" s="37"/>
      <c r="DB8" s="38"/>
      <c r="DC8" s="38"/>
      <c r="DD8" s="35"/>
      <c r="DE8" s="36" t="s">
        <v>35</v>
      </c>
      <c r="DF8" s="37"/>
      <c r="DG8" s="38"/>
      <c r="DH8" s="38"/>
      <c r="DI8" s="39">
        <f t="shared" si="0"/>
        <v>124.83333333333333</v>
      </c>
      <c r="DJ8" s="38">
        <f t="shared" si="1"/>
        <v>505</v>
      </c>
      <c r="DK8" s="38">
        <f t="shared" si="2"/>
        <v>24</v>
      </c>
      <c r="DL8" s="39">
        <f t="shared" si="3"/>
        <v>21.041666666666668</v>
      </c>
      <c r="DM8" s="39">
        <f t="shared" si="4"/>
        <v>4.0453938584779712</v>
      </c>
      <c r="DN8" s="39">
        <f t="shared" si="5"/>
        <v>31.208333333333332</v>
      </c>
      <c r="DX8" s="38">
        <f t="shared" si="6"/>
        <v>123</v>
      </c>
      <c r="DY8" s="38">
        <f t="shared" si="7"/>
        <v>11</v>
      </c>
      <c r="DZ8" s="38">
        <f t="shared" si="8"/>
        <v>124.83333333333333</v>
      </c>
    </row>
    <row r="9" spans="2:130" x14ac:dyDescent="0.2">
      <c r="B9" s="34" t="s">
        <v>114</v>
      </c>
      <c r="C9" s="35">
        <v>10</v>
      </c>
      <c r="D9" s="36" t="s">
        <v>35</v>
      </c>
      <c r="E9" s="37">
        <v>0</v>
      </c>
      <c r="F9" s="38">
        <v>41</v>
      </c>
      <c r="G9" s="38">
        <v>2</v>
      </c>
      <c r="H9" s="35">
        <v>10</v>
      </c>
      <c r="I9" s="36" t="s">
        <v>35</v>
      </c>
      <c r="J9" s="37">
        <v>0</v>
      </c>
      <c r="K9" s="38">
        <v>23</v>
      </c>
      <c r="L9" s="38">
        <v>1</v>
      </c>
      <c r="M9" s="35">
        <v>10</v>
      </c>
      <c r="N9" s="36" t="s">
        <v>35</v>
      </c>
      <c r="O9" s="37">
        <v>0</v>
      </c>
      <c r="P9" s="38">
        <v>56</v>
      </c>
      <c r="Q9" s="38">
        <v>0</v>
      </c>
      <c r="R9" s="35">
        <v>10</v>
      </c>
      <c r="S9" s="36" t="s">
        <v>35</v>
      </c>
      <c r="T9" s="37">
        <v>0</v>
      </c>
      <c r="U9" s="38">
        <v>36</v>
      </c>
      <c r="V9" s="38">
        <v>0</v>
      </c>
      <c r="W9" s="86"/>
      <c r="X9" s="87" t="s">
        <v>35</v>
      </c>
      <c r="Y9" s="88"/>
      <c r="Z9" s="89"/>
      <c r="AA9" s="89"/>
      <c r="AB9" s="35">
        <v>9</v>
      </c>
      <c r="AC9" s="36" t="s">
        <v>35</v>
      </c>
      <c r="AD9" s="37">
        <v>0</v>
      </c>
      <c r="AE9" s="38">
        <v>30</v>
      </c>
      <c r="AF9" s="38">
        <v>4</v>
      </c>
      <c r="AG9" s="35">
        <v>6</v>
      </c>
      <c r="AH9" s="36" t="s">
        <v>35</v>
      </c>
      <c r="AI9" s="37">
        <v>0</v>
      </c>
      <c r="AJ9" s="38">
        <v>32</v>
      </c>
      <c r="AK9" s="38">
        <v>1</v>
      </c>
      <c r="AL9" s="35"/>
      <c r="AM9" s="36" t="s">
        <v>35</v>
      </c>
      <c r="AN9" s="37"/>
      <c r="AO9" s="38"/>
      <c r="AP9" s="38"/>
      <c r="AQ9" s="35">
        <v>10</v>
      </c>
      <c r="AR9" s="36" t="s">
        <v>35</v>
      </c>
      <c r="AS9" s="37">
        <v>0</v>
      </c>
      <c r="AT9" s="38">
        <v>22</v>
      </c>
      <c r="AU9" s="38">
        <v>1</v>
      </c>
      <c r="AV9" s="35">
        <v>5</v>
      </c>
      <c r="AW9" s="36" t="s">
        <v>35</v>
      </c>
      <c r="AX9" s="37">
        <v>0</v>
      </c>
      <c r="AY9" s="38">
        <v>59</v>
      </c>
      <c r="AZ9" s="38">
        <v>1</v>
      </c>
      <c r="BA9" s="35"/>
      <c r="BB9" s="36" t="s">
        <v>35</v>
      </c>
      <c r="BC9" s="37"/>
      <c r="BD9" s="38"/>
      <c r="BE9" s="38"/>
      <c r="BF9" s="35"/>
      <c r="BG9" s="36" t="s">
        <v>35</v>
      </c>
      <c r="BH9" s="37"/>
      <c r="BI9" s="38"/>
      <c r="BJ9" s="38"/>
      <c r="BK9" s="86"/>
      <c r="BL9" s="87" t="s">
        <v>35</v>
      </c>
      <c r="BM9" s="88"/>
      <c r="BN9" s="89"/>
      <c r="BO9" s="89"/>
      <c r="BP9" s="35"/>
      <c r="BQ9" s="36" t="s">
        <v>35</v>
      </c>
      <c r="BR9" s="37"/>
      <c r="BS9" s="38"/>
      <c r="BT9" s="38"/>
      <c r="BU9" s="44"/>
      <c r="BV9" s="36" t="s">
        <v>35</v>
      </c>
      <c r="BW9" s="41"/>
      <c r="BX9" s="38"/>
      <c r="BY9" s="38"/>
      <c r="BZ9" s="35"/>
      <c r="CA9" s="36" t="s">
        <v>35</v>
      </c>
      <c r="CB9" s="37"/>
      <c r="CC9" s="38"/>
      <c r="CD9" s="38"/>
      <c r="CE9" s="35"/>
      <c r="CF9" s="36" t="s">
        <v>35</v>
      </c>
      <c r="CG9" s="37"/>
      <c r="CH9" s="38"/>
      <c r="CI9" s="38"/>
      <c r="CJ9" s="71"/>
      <c r="CK9" s="72" t="s">
        <v>35</v>
      </c>
      <c r="CL9" s="73"/>
      <c r="CM9" s="74"/>
      <c r="CN9" s="74"/>
      <c r="CO9" s="71"/>
      <c r="CP9" s="72" t="s">
        <v>35</v>
      </c>
      <c r="CQ9" s="73"/>
      <c r="CR9" s="74"/>
      <c r="CS9" s="74"/>
      <c r="CT9" s="35"/>
      <c r="CU9" s="36" t="s">
        <v>35</v>
      </c>
      <c r="CV9" s="37"/>
      <c r="CW9" s="38"/>
      <c r="CX9" s="38"/>
      <c r="CY9" s="35"/>
      <c r="CZ9" s="36" t="s">
        <v>35</v>
      </c>
      <c r="DA9" s="37"/>
      <c r="DB9" s="38"/>
      <c r="DC9" s="38"/>
      <c r="DD9" s="35"/>
      <c r="DE9" s="36" t="s">
        <v>35</v>
      </c>
      <c r="DF9" s="37"/>
      <c r="DG9" s="38"/>
      <c r="DH9" s="38"/>
      <c r="DI9" s="39">
        <f t="shared" si="0"/>
        <v>70</v>
      </c>
      <c r="DJ9" s="38">
        <f t="shared" si="1"/>
        <v>299</v>
      </c>
      <c r="DK9" s="38">
        <f t="shared" si="2"/>
        <v>10</v>
      </c>
      <c r="DL9" s="39">
        <f t="shared" si="3"/>
        <v>29.9</v>
      </c>
      <c r="DM9" s="39">
        <f t="shared" si="4"/>
        <v>4.2714285714285714</v>
      </c>
      <c r="DN9" s="39">
        <f t="shared" si="5"/>
        <v>42</v>
      </c>
      <c r="DP9" s="42" t="s">
        <v>103</v>
      </c>
      <c r="DX9" s="38">
        <f t="shared" si="6"/>
        <v>70</v>
      </c>
      <c r="DY9" s="38">
        <f t="shared" si="7"/>
        <v>0</v>
      </c>
      <c r="DZ9" s="38">
        <f t="shared" si="8"/>
        <v>70</v>
      </c>
    </row>
    <row r="10" spans="2:130" x14ac:dyDescent="0.2">
      <c r="B10" s="34" t="s">
        <v>111</v>
      </c>
      <c r="C10" s="35">
        <v>10</v>
      </c>
      <c r="D10" s="36" t="s">
        <v>35</v>
      </c>
      <c r="E10" s="37">
        <v>0</v>
      </c>
      <c r="F10" s="38">
        <v>33</v>
      </c>
      <c r="G10" s="38">
        <v>5</v>
      </c>
      <c r="H10" s="35">
        <v>8</v>
      </c>
      <c r="I10" s="36" t="s">
        <v>35</v>
      </c>
      <c r="J10" s="37">
        <v>0</v>
      </c>
      <c r="K10" s="38">
        <v>17</v>
      </c>
      <c r="L10" s="38">
        <v>1</v>
      </c>
      <c r="M10" s="35">
        <v>10</v>
      </c>
      <c r="N10" s="36" t="s">
        <v>35</v>
      </c>
      <c r="O10" s="37">
        <v>0</v>
      </c>
      <c r="P10" s="38">
        <v>24</v>
      </c>
      <c r="Q10" s="38">
        <v>2</v>
      </c>
      <c r="R10" s="35"/>
      <c r="S10" s="36" t="s">
        <v>35</v>
      </c>
      <c r="T10" s="37"/>
      <c r="U10" s="38"/>
      <c r="V10" s="38"/>
      <c r="W10" s="86"/>
      <c r="X10" s="87" t="s">
        <v>35</v>
      </c>
      <c r="Y10" s="88"/>
      <c r="Z10" s="89"/>
      <c r="AA10" s="89"/>
      <c r="AB10" s="35"/>
      <c r="AC10" s="36" t="s">
        <v>35</v>
      </c>
      <c r="AD10" s="37"/>
      <c r="AE10" s="38"/>
      <c r="AF10" s="38"/>
      <c r="AG10" s="35"/>
      <c r="AH10" s="36" t="s">
        <v>35</v>
      </c>
      <c r="AI10" s="37"/>
      <c r="AJ10" s="38"/>
      <c r="AK10" s="38"/>
      <c r="AL10" s="35"/>
      <c r="AM10" s="36" t="s">
        <v>35</v>
      </c>
      <c r="AN10" s="37"/>
      <c r="AO10" s="38"/>
      <c r="AP10" s="38"/>
      <c r="AQ10" s="35"/>
      <c r="AR10" s="36" t="s">
        <v>35</v>
      </c>
      <c r="AS10" s="37"/>
      <c r="AT10" s="38"/>
      <c r="AU10" s="38"/>
      <c r="AV10" s="35"/>
      <c r="AW10" s="36" t="s">
        <v>35</v>
      </c>
      <c r="AX10" s="37"/>
      <c r="AY10" s="38"/>
      <c r="AZ10" s="38"/>
      <c r="BA10" s="35"/>
      <c r="BB10" s="36" t="s">
        <v>35</v>
      </c>
      <c r="BC10" s="37"/>
      <c r="BD10" s="38"/>
      <c r="BE10" s="38"/>
      <c r="BF10" s="35"/>
      <c r="BG10" s="36" t="s">
        <v>35</v>
      </c>
      <c r="BH10" s="37"/>
      <c r="BI10" s="38"/>
      <c r="BJ10" s="38"/>
      <c r="BK10" s="86"/>
      <c r="BL10" s="87" t="s">
        <v>35</v>
      </c>
      <c r="BM10" s="88"/>
      <c r="BN10" s="89"/>
      <c r="BO10" s="89"/>
      <c r="BP10" s="35"/>
      <c r="BQ10" s="36" t="s">
        <v>35</v>
      </c>
      <c r="BR10" s="37"/>
      <c r="BS10" s="38"/>
      <c r="BT10" s="38"/>
      <c r="BU10" s="44"/>
      <c r="BV10" s="36" t="s">
        <v>35</v>
      </c>
      <c r="BW10" s="41"/>
      <c r="BX10" s="38"/>
      <c r="BY10" s="38"/>
      <c r="BZ10" s="35"/>
      <c r="CA10" s="36" t="s">
        <v>35</v>
      </c>
      <c r="CB10" s="37"/>
      <c r="CC10" s="38"/>
      <c r="CD10" s="38"/>
      <c r="CE10" s="35"/>
      <c r="CF10" s="36" t="s">
        <v>35</v>
      </c>
      <c r="CG10" s="37"/>
      <c r="CH10" s="38"/>
      <c r="CI10" s="38"/>
      <c r="CJ10" s="71"/>
      <c r="CK10" s="72" t="s">
        <v>35</v>
      </c>
      <c r="CL10" s="73"/>
      <c r="CM10" s="74"/>
      <c r="CN10" s="74"/>
      <c r="CO10" s="71"/>
      <c r="CP10" s="72" t="s">
        <v>35</v>
      </c>
      <c r="CQ10" s="73"/>
      <c r="CR10" s="74"/>
      <c r="CS10" s="74"/>
      <c r="CT10" s="35"/>
      <c r="CU10" s="36" t="s">
        <v>35</v>
      </c>
      <c r="CV10" s="37"/>
      <c r="CW10" s="38"/>
      <c r="CX10" s="38"/>
      <c r="CY10" s="35"/>
      <c r="CZ10" s="36" t="s">
        <v>35</v>
      </c>
      <c r="DA10" s="37"/>
      <c r="DB10" s="38"/>
      <c r="DC10" s="38"/>
      <c r="DD10" s="35"/>
      <c r="DE10" s="36" t="s">
        <v>35</v>
      </c>
      <c r="DF10" s="37"/>
      <c r="DG10" s="38"/>
      <c r="DH10" s="38"/>
      <c r="DI10" s="39">
        <f t="shared" si="0"/>
        <v>28</v>
      </c>
      <c r="DJ10" s="38">
        <f t="shared" si="1"/>
        <v>74</v>
      </c>
      <c r="DK10" s="38">
        <f t="shared" si="2"/>
        <v>8</v>
      </c>
      <c r="DL10" s="39">
        <f t="shared" si="3"/>
        <v>9.25</v>
      </c>
      <c r="DM10" s="39">
        <f t="shared" si="4"/>
        <v>2.6428571428571428</v>
      </c>
      <c r="DN10" s="39">
        <f t="shared" si="5"/>
        <v>21</v>
      </c>
      <c r="DX10" s="38">
        <f t="shared" si="6"/>
        <v>28</v>
      </c>
      <c r="DY10" s="38">
        <f t="shared" si="7"/>
        <v>0</v>
      </c>
      <c r="DZ10" s="38">
        <f t="shared" si="8"/>
        <v>28</v>
      </c>
    </row>
    <row r="11" spans="2:130" x14ac:dyDescent="0.2">
      <c r="B11" s="34" t="s">
        <v>125</v>
      </c>
      <c r="C11" s="35"/>
      <c r="D11" s="36" t="s">
        <v>35</v>
      </c>
      <c r="E11" s="37"/>
      <c r="F11" s="38"/>
      <c r="G11" s="38"/>
      <c r="H11" s="35"/>
      <c r="I11" s="36" t="s">
        <v>35</v>
      </c>
      <c r="J11" s="37"/>
      <c r="K11" s="38"/>
      <c r="L11" s="38"/>
      <c r="M11" s="35"/>
      <c r="N11" s="36" t="s">
        <v>35</v>
      </c>
      <c r="O11" s="37"/>
      <c r="P11" s="38"/>
      <c r="Q11" s="38"/>
      <c r="R11" s="35">
        <v>6</v>
      </c>
      <c r="S11" s="36" t="s">
        <v>35</v>
      </c>
      <c r="T11" s="37">
        <v>0</v>
      </c>
      <c r="U11" s="38">
        <v>16</v>
      </c>
      <c r="V11" s="38">
        <v>1</v>
      </c>
      <c r="W11" s="86"/>
      <c r="X11" s="87" t="s">
        <v>35</v>
      </c>
      <c r="Y11" s="88"/>
      <c r="Z11" s="89"/>
      <c r="AA11" s="89"/>
      <c r="AB11" s="35">
        <v>1</v>
      </c>
      <c r="AC11" s="36" t="s">
        <v>35</v>
      </c>
      <c r="AD11" s="37">
        <v>0</v>
      </c>
      <c r="AE11" s="38">
        <v>0</v>
      </c>
      <c r="AF11" s="38">
        <v>0</v>
      </c>
      <c r="AG11" s="35">
        <v>3</v>
      </c>
      <c r="AH11" s="36" t="s">
        <v>35</v>
      </c>
      <c r="AI11" s="37">
        <v>0</v>
      </c>
      <c r="AJ11" s="38">
        <v>11</v>
      </c>
      <c r="AK11" s="38">
        <v>0</v>
      </c>
      <c r="AL11" s="35"/>
      <c r="AM11" s="36" t="s">
        <v>35</v>
      </c>
      <c r="AN11" s="37"/>
      <c r="AO11" s="38"/>
      <c r="AP11" s="38"/>
      <c r="AQ11" s="35"/>
      <c r="AR11" s="36" t="s">
        <v>35</v>
      </c>
      <c r="AS11" s="37"/>
      <c r="AT11" s="38"/>
      <c r="AU11" s="38"/>
      <c r="AV11" s="35"/>
      <c r="AW11" s="36" t="s">
        <v>35</v>
      </c>
      <c r="AX11" s="37"/>
      <c r="AY11" s="38"/>
      <c r="AZ11" s="38"/>
      <c r="BA11" s="35"/>
      <c r="BB11" s="36" t="s">
        <v>35</v>
      </c>
      <c r="BC11" s="37"/>
      <c r="BD11" s="38"/>
      <c r="BE11" s="38"/>
      <c r="BF11" s="35"/>
      <c r="BG11" s="36" t="s">
        <v>35</v>
      </c>
      <c r="BH11" s="37"/>
      <c r="BI11" s="38"/>
      <c r="BJ11" s="38"/>
      <c r="BK11" s="86"/>
      <c r="BL11" s="87" t="s">
        <v>35</v>
      </c>
      <c r="BM11" s="88"/>
      <c r="BN11" s="89"/>
      <c r="BO11" s="89"/>
      <c r="BP11" s="35">
        <v>6</v>
      </c>
      <c r="BQ11" s="36" t="s">
        <v>35</v>
      </c>
      <c r="BR11" s="37">
        <v>0</v>
      </c>
      <c r="BS11" s="38">
        <v>33</v>
      </c>
      <c r="BT11" s="38">
        <v>1</v>
      </c>
      <c r="BU11" s="44"/>
      <c r="BV11" s="36" t="s">
        <v>35</v>
      </c>
      <c r="BW11" s="41"/>
      <c r="BX11" s="38"/>
      <c r="BY11" s="38"/>
      <c r="BZ11" s="35"/>
      <c r="CA11" s="36" t="s">
        <v>35</v>
      </c>
      <c r="CB11" s="37"/>
      <c r="CC11" s="38"/>
      <c r="CD11" s="38"/>
      <c r="CE11" s="35"/>
      <c r="CF11" s="36" t="s">
        <v>35</v>
      </c>
      <c r="CG11" s="37"/>
      <c r="CH11" s="38"/>
      <c r="CI11" s="38"/>
      <c r="CJ11" s="71"/>
      <c r="CK11" s="72" t="s">
        <v>35</v>
      </c>
      <c r="CL11" s="73"/>
      <c r="CM11" s="74"/>
      <c r="CN11" s="74"/>
      <c r="CO11" s="71"/>
      <c r="CP11" s="72" t="s">
        <v>35</v>
      </c>
      <c r="CQ11" s="73"/>
      <c r="CR11" s="74"/>
      <c r="CS11" s="74"/>
      <c r="CT11" s="35"/>
      <c r="CU11" s="36" t="s">
        <v>35</v>
      </c>
      <c r="CV11" s="37"/>
      <c r="CW11" s="38"/>
      <c r="CX11" s="38"/>
      <c r="CY11" s="35"/>
      <c r="CZ11" s="36" t="s">
        <v>35</v>
      </c>
      <c r="DA11" s="37"/>
      <c r="DB11" s="38"/>
      <c r="DC11" s="38"/>
      <c r="DD11" s="35"/>
      <c r="DE11" s="36" t="s">
        <v>35</v>
      </c>
      <c r="DF11" s="37"/>
      <c r="DG11" s="38"/>
      <c r="DH11" s="38"/>
      <c r="DI11" s="39">
        <f t="shared" si="0"/>
        <v>16</v>
      </c>
      <c r="DJ11" s="38">
        <f t="shared" si="1"/>
        <v>60</v>
      </c>
      <c r="DK11" s="38">
        <f t="shared" si="2"/>
        <v>2</v>
      </c>
      <c r="DL11" s="39">
        <f t="shared" si="3"/>
        <v>30</v>
      </c>
      <c r="DM11" s="39">
        <f t="shared" si="4"/>
        <v>3.75</v>
      </c>
      <c r="DN11" s="39">
        <f t="shared" si="5"/>
        <v>48</v>
      </c>
      <c r="DP11" s="32" t="s">
        <v>1</v>
      </c>
      <c r="DQ11" s="32" t="s">
        <v>25</v>
      </c>
      <c r="DR11" s="32" t="s">
        <v>24</v>
      </c>
      <c r="DS11" s="32" t="s">
        <v>23</v>
      </c>
      <c r="DT11" s="32" t="s">
        <v>32</v>
      </c>
      <c r="DU11" s="33" t="s">
        <v>33</v>
      </c>
      <c r="DV11" s="33" t="s">
        <v>34</v>
      </c>
      <c r="DX11" s="38">
        <f t="shared" si="6"/>
        <v>16</v>
      </c>
      <c r="DY11" s="38">
        <f t="shared" si="7"/>
        <v>0</v>
      </c>
      <c r="DZ11" s="38">
        <f t="shared" si="8"/>
        <v>16</v>
      </c>
    </row>
    <row r="12" spans="2:130" x14ac:dyDescent="0.2">
      <c r="B12" s="34" t="s">
        <v>126</v>
      </c>
      <c r="C12" s="35"/>
      <c r="D12" s="36" t="s">
        <v>35</v>
      </c>
      <c r="E12" s="37"/>
      <c r="F12" s="38"/>
      <c r="G12" s="38"/>
      <c r="H12" s="35"/>
      <c r="I12" s="36" t="s">
        <v>35</v>
      </c>
      <c r="J12" s="37"/>
      <c r="K12" s="38"/>
      <c r="L12" s="38"/>
      <c r="M12" s="35"/>
      <c r="N12" s="36" t="s">
        <v>35</v>
      </c>
      <c r="O12" s="37"/>
      <c r="P12" s="38"/>
      <c r="Q12" s="38"/>
      <c r="R12" s="35">
        <v>4</v>
      </c>
      <c r="S12" s="36" t="s">
        <v>35</v>
      </c>
      <c r="T12" s="37">
        <v>0</v>
      </c>
      <c r="U12" s="38">
        <v>30</v>
      </c>
      <c r="V12" s="38">
        <v>1</v>
      </c>
      <c r="W12" s="86"/>
      <c r="X12" s="87" t="s">
        <v>35</v>
      </c>
      <c r="Y12" s="88"/>
      <c r="Z12" s="89"/>
      <c r="AA12" s="89"/>
      <c r="AB12" s="35"/>
      <c r="AC12" s="36" t="s">
        <v>35</v>
      </c>
      <c r="AD12" s="37"/>
      <c r="AE12" s="38"/>
      <c r="AF12" s="38"/>
      <c r="AG12" s="35"/>
      <c r="AH12" s="36" t="s">
        <v>35</v>
      </c>
      <c r="AI12" s="37"/>
      <c r="AJ12" s="38"/>
      <c r="AK12" s="38"/>
      <c r="AL12" s="35"/>
      <c r="AM12" s="36" t="s">
        <v>35</v>
      </c>
      <c r="AN12" s="37"/>
      <c r="AO12" s="38"/>
      <c r="AP12" s="38"/>
      <c r="AQ12" s="35"/>
      <c r="AR12" s="36" t="s">
        <v>35</v>
      </c>
      <c r="AS12" s="37"/>
      <c r="AT12" s="38"/>
      <c r="AU12" s="38"/>
      <c r="AV12" s="35"/>
      <c r="AW12" s="36" t="s">
        <v>35</v>
      </c>
      <c r="AX12" s="37"/>
      <c r="AY12" s="38"/>
      <c r="AZ12" s="38"/>
      <c r="BA12" s="35"/>
      <c r="BB12" s="36" t="s">
        <v>35</v>
      </c>
      <c r="BC12" s="37"/>
      <c r="BD12" s="38"/>
      <c r="BE12" s="38"/>
      <c r="BF12" s="35"/>
      <c r="BG12" s="36" t="s">
        <v>35</v>
      </c>
      <c r="BH12" s="37"/>
      <c r="BI12" s="38"/>
      <c r="BJ12" s="38"/>
      <c r="BK12" s="86"/>
      <c r="BL12" s="87" t="s">
        <v>35</v>
      </c>
      <c r="BM12" s="88"/>
      <c r="BN12" s="89"/>
      <c r="BO12" s="89"/>
      <c r="BP12" s="35"/>
      <c r="BQ12" s="36" t="s">
        <v>35</v>
      </c>
      <c r="BR12" s="37"/>
      <c r="BS12" s="38"/>
      <c r="BT12" s="38"/>
      <c r="BU12" s="44"/>
      <c r="BV12" s="36" t="s">
        <v>35</v>
      </c>
      <c r="BW12" s="41"/>
      <c r="BX12" s="38"/>
      <c r="BY12" s="38"/>
      <c r="BZ12" s="35"/>
      <c r="CA12" s="36" t="s">
        <v>35</v>
      </c>
      <c r="CB12" s="37"/>
      <c r="CC12" s="38"/>
      <c r="CD12" s="38"/>
      <c r="CE12" s="35"/>
      <c r="CF12" s="36" t="s">
        <v>35</v>
      </c>
      <c r="CG12" s="37"/>
      <c r="CH12" s="38"/>
      <c r="CI12" s="38"/>
      <c r="CJ12" s="71"/>
      <c r="CK12" s="72" t="s">
        <v>35</v>
      </c>
      <c r="CL12" s="73"/>
      <c r="CM12" s="74"/>
      <c r="CN12" s="74"/>
      <c r="CO12" s="71"/>
      <c r="CP12" s="72" t="s">
        <v>35</v>
      </c>
      <c r="CQ12" s="73"/>
      <c r="CR12" s="74"/>
      <c r="CS12" s="74"/>
      <c r="CT12" s="35"/>
      <c r="CU12" s="36" t="s">
        <v>35</v>
      </c>
      <c r="CV12" s="37"/>
      <c r="CW12" s="38"/>
      <c r="CX12" s="38"/>
      <c r="CY12" s="35"/>
      <c r="CZ12" s="36" t="s">
        <v>35</v>
      </c>
      <c r="DA12" s="37"/>
      <c r="DB12" s="38"/>
      <c r="DC12" s="38"/>
      <c r="DD12" s="35"/>
      <c r="DE12" s="36" t="s">
        <v>35</v>
      </c>
      <c r="DF12" s="37"/>
      <c r="DG12" s="38"/>
      <c r="DH12" s="38"/>
      <c r="DI12" s="39">
        <f t="shared" si="0"/>
        <v>4</v>
      </c>
      <c r="DJ12" s="38">
        <f t="shared" si="1"/>
        <v>30</v>
      </c>
      <c r="DK12" s="38">
        <f t="shared" si="2"/>
        <v>1</v>
      </c>
      <c r="DL12" s="39">
        <f t="shared" si="3"/>
        <v>30</v>
      </c>
      <c r="DM12" s="39">
        <f t="shared" si="4"/>
        <v>7.5</v>
      </c>
      <c r="DN12" s="39">
        <f t="shared" si="5"/>
        <v>24</v>
      </c>
      <c r="DP12" s="34"/>
      <c r="DQ12" s="62"/>
      <c r="DR12" s="62"/>
      <c r="DS12" s="63"/>
      <c r="DT12" s="63"/>
      <c r="DU12" s="64"/>
      <c r="DV12" s="64"/>
      <c r="DX12" s="38">
        <f t="shared" si="6"/>
        <v>4</v>
      </c>
      <c r="DY12" s="38">
        <f t="shared" si="7"/>
        <v>0</v>
      </c>
      <c r="DZ12" s="38">
        <f t="shared" si="8"/>
        <v>4</v>
      </c>
    </row>
    <row r="13" spans="2:130" x14ac:dyDescent="0.2">
      <c r="B13" s="34" t="s">
        <v>41</v>
      </c>
      <c r="C13" s="35"/>
      <c r="D13" s="36" t="s">
        <v>35</v>
      </c>
      <c r="E13" s="37"/>
      <c r="F13" s="38"/>
      <c r="G13" s="38"/>
      <c r="H13" s="35"/>
      <c r="I13" s="36" t="s">
        <v>35</v>
      </c>
      <c r="J13" s="37"/>
      <c r="K13" s="38"/>
      <c r="L13" s="38"/>
      <c r="M13" s="35"/>
      <c r="N13" s="36" t="s">
        <v>35</v>
      </c>
      <c r="O13" s="37"/>
      <c r="P13" s="38"/>
      <c r="Q13" s="38"/>
      <c r="R13" s="35">
        <v>2</v>
      </c>
      <c r="S13" s="36" t="s">
        <v>35</v>
      </c>
      <c r="T13" s="37">
        <v>0</v>
      </c>
      <c r="U13" s="38">
        <v>20</v>
      </c>
      <c r="V13" s="38">
        <v>1</v>
      </c>
      <c r="W13" s="86"/>
      <c r="X13" s="87" t="s">
        <v>35</v>
      </c>
      <c r="Y13" s="88"/>
      <c r="Z13" s="89"/>
      <c r="AA13" s="89"/>
      <c r="AB13" s="35"/>
      <c r="AC13" s="36" t="s">
        <v>35</v>
      </c>
      <c r="AD13" s="37"/>
      <c r="AE13" s="38"/>
      <c r="AF13" s="38"/>
      <c r="AG13" s="35"/>
      <c r="AH13" s="36" t="s">
        <v>35</v>
      </c>
      <c r="AI13" s="37"/>
      <c r="AJ13" s="38"/>
      <c r="AK13" s="38"/>
      <c r="AL13" s="35"/>
      <c r="AM13" s="36" t="s">
        <v>35</v>
      </c>
      <c r="AN13" s="37"/>
      <c r="AO13" s="38"/>
      <c r="AP13" s="38"/>
      <c r="AQ13" s="35"/>
      <c r="AR13" s="36" t="s">
        <v>35</v>
      </c>
      <c r="AS13" s="37"/>
      <c r="AT13" s="38"/>
      <c r="AU13" s="38"/>
      <c r="AV13" s="35"/>
      <c r="AW13" s="36" t="s">
        <v>35</v>
      </c>
      <c r="AX13" s="37"/>
      <c r="AY13" s="38"/>
      <c r="AZ13" s="38"/>
      <c r="BA13" s="35"/>
      <c r="BB13" s="36" t="s">
        <v>35</v>
      </c>
      <c r="BC13" s="37"/>
      <c r="BD13" s="38"/>
      <c r="BE13" s="38"/>
      <c r="BF13" s="35"/>
      <c r="BG13" s="36" t="s">
        <v>35</v>
      </c>
      <c r="BH13" s="37"/>
      <c r="BI13" s="38"/>
      <c r="BJ13" s="38"/>
      <c r="BK13" s="86"/>
      <c r="BL13" s="87" t="s">
        <v>35</v>
      </c>
      <c r="BM13" s="88"/>
      <c r="BN13" s="89"/>
      <c r="BO13" s="89"/>
      <c r="BP13" s="35"/>
      <c r="BQ13" s="36" t="s">
        <v>35</v>
      </c>
      <c r="BR13" s="37"/>
      <c r="BS13" s="38"/>
      <c r="BT13" s="38"/>
      <c r="BU13" s="44"/>
      <c r="BV13" s="36" t="s">
        <v>35</v>
      </c>
      <c r="BW13" s="41"/>
      <c r="BX13" s="38"/>
      <c r="BY13" s="38"/>
      <c r="BZ13" s="35"/>
      <c r="CA13" s="36" t="s">
        <v>35</v>
      </c>
      <c r="CB13" s="37"/>
      <c r="CC13" s="38"/>
      <c r="CD13" s="38"/>
      <c r="CE13" s="35"/>
      <c r="CF13" s="36" t="s">
        <v>35</v>
      </c>
      <c r="CG13" s="37"/>
      <c r="CH13" s="51"/>
      <c r="CI13" s="51"/>
      <c r="CJ13" s="71"/>
      <c r="CK13" s="72" t="s">
        <v>35</v>
      </c>
      <c r="CL13" s="73"/>
      <c r="CM13" s="74"/>
      <c r="CN13" s="74"/>
      <c r="CO13" s="71"/>
      <c r="CP13" s="72" t="s">
        <v>35</v>
      </c>
      <c r="CQ13" s="73"/>
      <c r="CR13" s="74"/>
      <c r="CS13" s="74"/>
      <c r="CT13" s="35"/>
      <c r="CU13" s="36" t="s">
        <v>35</v>
      </c>
      <c r="CV13" s="37"/>
      <c r="CW13" s="38"/>
      <c r="CX13" s="38"/>
      <c r="CY13" s="35"/>
      <c r="CZ13" s="36" t="s">
        <v>35</v>
      </c>
      <c r="DA13" s="37"/>
      <c r="DB13" s="38"/>
      <c r="DC13" s="38"/>
      <c r="DD13" s="35"/>
      <c r="DE13" s="36" t="s">
        <v>35</v>
      </c>
      <c r="DF13" s="37"/>
      <c r="DG13" s="38"/>
      <c r="DH13" s="38"/>
      <c r="DI13" s="39">
        <f t="shared" si="0"/>
        <v>2</v>
      </c>
      <c r="DJ13" s="38">
        <f t="shared" si="1"/>
        <v>20</v>
      </c>
      <c r="DK13" s="38">
        <f t="shared" si="2"/>
        <v>1</v>
      </c>
      <c r="DL13" s="39">
        <f t="shared" si="3"/>
        <v>20</v>
      </c>
      <c r="DM13" s="39">
        <f t="shared" si="4"/>
        <v>10</v>
      </c>
      <c r="DN13" s="39">
        <f t="shared" si="5"/>
        <v>12</v>
      </c>
      <c r="DP13" s="34"/>
      <c r="DQ13" s="62"/>
      <c r="DR13" s="62"/>
      <c r="DS13" s="63"/>
      <c r="DT13" s="63"/>
      <c r="DU13" s="64"/>
      <c r="DV13" s="64"/>
      <c r="DX13" s="38">
        <f t="shared" si="6"/>
        <v>2</v>
      </c>
      <c r="DY13" s="38">
        <f t="shared" si="7"/>
        <v>0</v>
      </c>
      <c r="DZ13" s="38">
        <f t="shared" si="8"/>
        <v>2</v>
      </c>
    </row>
    <row r="14" spans="2:130" x14ac:dyDescent="0.2">
      <c r="B14" s="34" t="s">
        <v>110</v>
      </c>
      <c r="C14" s="35"/>
      <c r="D14" s="36" t="s">
        <v>35</v>
      </c>
      <c r="E14" s="37"/>
      <c r="F14" s="38"/>
      <c r="G14" s="38"/>
      <c r="H14" s="35"/>
      <c r="I14" s="36" t="s">
        <v>35</v>
      </c>
      <c r="J14" s="37"/>
      <c r="K14" s="38"/>
      <c r="L14" s="38"/>
      <c r="M14" s="35"/>
      <c r="N14" s="36" t="s">
        <v>35</v>
      </c>
      <c r="O14" s="37"/>
      <c r="P14" s="38"/>
      <c r="Q14" s="38"/>
      <c r="R14" s="35">
        <v>3</v>
      </c>
      <c r="S14" s="36" t="s">
        <v>35</v>
      </c>
      <c r="T14" s="37">
        <v>0</v>
      </c>
      <c r="U14" s="38">
        <v>19</v>
      </c>
      <c r="V14" s="38">
        <v>2</v>
      </c>
      <c r="W14" s="86"/>
      <c r="X14" s="87" t="s">
        <v>35</v>
      </c>
      <c r="Y14" s="88"/>
      <c r="Z14" s="89"/>
      <c r="AA14" s="89"/>
      <c r="AB14" s="35"/>
      <c r="AC14" s="36" t="s">
        <v>35</v>
      </c>
      <c r="AD14" s="37"/>
      <c r="AE14" s="38"/>
      <c r="AF14" s="38"/>
      <c r="AG14" s="35"/>
      <c r="AH14" s="36" t="s">
        <v>35</v>
      </c>
      <c r="AI14" s="37"/>
      <c r="AJ14" s="38"/>
      <c r="AK14" s="38"/>
      <c r="AL14" s="35"/>
      <c r="AM14" s="36" t="s">
        <v>35</v>
      </c>
      <c r="AN14" s="37"/>
      <c r="AO14" s="38"/>
      <c r="AP14" s="38"/>
      <c r="AQ14" s="35"/>
      <c r="AR14" s="36" t="s">
        <v>35</v>
      </c>
      <c r="AS14" s="37"/>
      <c r="AT14" s="38"/>
      <c r="AU14" s="38"/>
      <c r="AV14" s="35"/>
      <c r="AW14" s="36" t="s">
        <v>35</v>
      </c>
      <c r="AX14" s="37"/>
      <c r="AY14" s="38"/>
      <c r="AZ14" s="38"/>
      <c r="BA14" s="35"/>
      <c r="BB14" s="36" t="s">
        <v>35</v>
      </c>
      <c r="BC14" s="37"/>
      <c r="BD14" s="38"/>
      <c r="BE14" s="38"/>
      <c r="BF14" s="35"/>
      <c r="BG14" s="36" t="s">
        <v>35</v>
      </c>
      <c r="BH14" s="37"/>
      <c r="BI14" s="38"/>
      <c r="BJ14" s="38"/>
      <c r="BK14" s="86"/>
      <c r="BL14" s="87" t="s">
        <v>35</v>
      </c>
      <c r="BM14" s="88"/>
      <c r="BN14" s="89"/>
      <c r="BO14" s="89"/>
      <c r="BP14" s="35"/>
      <c r="BQ14" s="36" t="s">
        <v>35</v>
      </c>
      <c r="BR14" s="37"/>
      <c r="BS14" s="38"/>
      <c r="BT14" s="38"/>
      <c r="BU14" s="44"/>
      <c r="BV14" s="36" t="s">
        <v>35</v>
      </c>
      <c r="BW14" s="41"/>
      <c r="BX14" s="38"/>
      <c r="BY14" s="38"/>
      <c r="BZ14" s="35"/>
      <c r="CA14" s="36" t="s">
        <v>35</v>
      </c>
      <c r="CB14" s="37"/>
      <c r="CC14" s="38"/>
      <c r="CD14" s="38"/>
      <c r="CE14" s="35"/>
      <c r="CF14" s="36" t="s">
        <v>35</v>
      </c>
      <c r="CG14" s="37"/>
      <c r="CH14" s="38"/>
      <c r="CI14" s="38"/>
      <c r="CJ14" s="71"/>
      <c r="CK14" s="72" t="s">
        <v>35</v>
      </c>
      <c r="CL14" s="73"/>
      <c r="CM14" s="74"/>
      <c r="CN14" s="74"/>
      <c r="CO14" s="71"/>
      <c r="CP14" s="72" t="s">
        <v>35</v>
      </c>
      <c r="CQ14" s="73"/>
      <c r="CR14" s="74"/>
      <c r="CS14" s="74"/>
      <c r="CT14" s="35"/>
      <c r="CU14" s="36" t="s">
        <v>35</v>
      </c>
      <c r="CV14" s="37"/>
      <c r="CW14" s="38"/>
      <c r="CX14" s="38"/>
      <c r="CY14" s="35"/>
      <c r="CZ14" s="36" t="s">
        <v>35</v>
      </c>
      <c r="DA14" s="37"/>
      <c r="DB14" s="38"/>
      <c r="DC14" s="38"/>
      <c r="DD14" s="35"/>
      <c r="DE14" s="36" t="s">
        <v>35</v>
      </c>
      <c r="DF14" s="37"/>
      <c r="DG14" s="38"/>
      <c r="DH14" s="38"/>
      <c r="DI14" s="39">
        <f t="shared" si="0"/>
        <v>3</v>
      </c>
      <c r="DJ14" s="38">
        <f t="shared" si="1"/>
        <v>19</v>
      </c>
      <c r="DK14" s="38">
        <f t="shared" si="2"/>
        <v>2</v>
      </c>
      <c r="DL14" s="39">
        <f t="shared" si="3"/>
        <v>9.5</v>
      </c>
      <c r="DM14" s="39">
        <f t="shared" si="4"/>
        <v>6.333333333333333</v>
      </c>
      <c r="DN14" s="39">
        <f t="shared" si="5"/>
        <v>9</v>
      </c>
      <c r="DX14" s="38">
        <f t="shared" si="6"/>
        <v>3</v>
      </c>
      <c r="DY14" s="38">
        <f t="shared" si="7"/>
        <v>0</v>
      </c>
      <c r="DZ14" s="38">
        <f t="shared" si="8"/>
        <v>3</v>
      </c>
    </row>
    <row r="15" spans="2:130" x14ac:dyDescent="0.2">
      <c r="B15" s="34" t="s">
        <v>127</v>
      </c>
      <c r="C15" s="35"/>
      <c r="D15" s="36" t="s">
        <v>35</v>
      </c>
      <c r="E15" s="37"/>
      <c r="F15" s="38"/>
      <c r="G15" s="38"/>
      <c r="H15" s="35"/>
      <c r="I15" s="36" t="s">
        <v>35</v>
      </c>
      <c r="J15" s="37"/>
      <c r="K15" s="38"/>
      <c r="L15" s="38"/>
      <c r="M15" s="35"/>
      <c r="N15" s="36" t="s">
        <v>35</v>
      </c>
      <c r="O15" s="37"/>
      <c r="P15" s="38"/>
      <c r="Q15" s="38"/>
      <c r="R15" s="35">
        <v>1</v>
      </c>
      <c r="S15" s="36" t="s">
        <v>35</v>
      </c>
      <c r="T15" s="37">
        <v>0</v>
      </c>
      <c r="U15" s="38">
        <v>9</v>
      </c>
      <c r="V15" s="38">
        <v>0</v>
      </c>
      <c r="W15" s="86"/>
      <c r="X15" s="87" t="s">
        <v>35</v>
      </c>
      <c r="Y15" s="88"/>
      <c r="Z15" s="89"/>
      <c r="AA15" s="89"/>
      <c r="AB15" s="35"/>
      <c r="AC15" s="36" t="s">
        <v>35</v>
      </c>
      <c r="AD15" s="37"/>
      <c r="AE15" s="38"/>
      <c r="AF15" s="38"/>
      <c r="AG15" s="35"/>
      <c r="AH15" s="36" t="s">
        <v>35</v>
      </c>
      <c r="AI15" s="37"/>
      <c r="AJ15" s="38"/>
      <c r="AK15" s="38"/>
      <c r="AL15" s="35"/>
      <c r="AM15" s="36" t="s">
        <v>35</v>
      </c>
      <c r="AN15" s="37"/>
      <c r="AO15" s="38"/>
      <c r="AP15" s="38"/>
      <c r="AQ15" s="35">
        <v>3</v>
      </c>
      <c r="AR15" s="36" t="s">
        <v>35</v>
      </c>
      <c r="AS15" s="37">
        <v>0</v>
      </c>
      <c r="AT15" s="38">
        <v>20</v>
      </c>
      <c r="AU15" s="38">
        <v>0</v>
      </c>
      <c r="AV15" s="35"/>
      <c r="AW15" s="36" t="s">
        <v>35</v>
      </c>
      <c r="AX15" s="37"/>
      <c r="AY15" s="38"/>
      <c r="AZ15" s="38"/>
      <c r="BA15" s="35">
        <v>10</v>
      </c>
      <c r="BB15" s="36" t="s">
        <v>35</v>
      </c>
      <c r="BC15" s="37">
        <v>0</v>
      </c>
      <c r="BD15" s="38">
        <v>18</v>
      </c>
      <c r="BE15" s="38">
        <v>2</v>
      </c>
      <c r="BF15" s="35">
        <v>7</v>
      </c>
      <c r="BG15" s="36" t="s">
        <v>35</v>
      </c>
      <c r="BH15" s="37">
        <v>0</v>
      </c>
      <c r="BI15" s="38">
        <v>20</v>
      </c>
      <c r="BJ15" s="38">
        <v>0</v>
      </c>
      <c r="BK15" s="86"/>
      <c r="BL15" s="87" t="s">
        <v>35</v>
      </c>
      <c r="BM15" s="88"/>
      <c r="BN15" s="89"/>
      <c r="BO15" s="89"/>
      <c r="BP15" s="35"/>
      <c r="BQ15" s="36" t="s">
        <v>35</v>
      </c>
      <c r="BR15" s="37"/>
      <c r="BS15" s="38"/>
      <c r="BT15" s="38"/>
      <c r="BU15" s="44"/>
      <c r="BV15" s="36" t="s">
        <v>35</v>
      </c>
      <c r="BW15" s="41"/>
      <c r="BX15" s="38"/>
      <c r="BY15" s="38"/>
      <c r="BZ15" s="35"/>
      <c r="CA15" s="36" t="s">
        <v>35</v>
      </c>
      <c r="CB15" s="37"/>
      <c r="CC15" s="38"/>
      <c r="CD15" s="38"/>
      <c r="CE15" s="35"/>
      <c r="CF15" s="36" t="s">
        <v>35</v>
      </c>
      <c r="CG15" s="37"/>
      <c r="CH15" s="38"/>
      <c r="CI15" s="38"/>
      <c r="CJ15" s="71"/>
      <c r="CK15" s="72" t="s">
        <v>35</v>
      </c>
      <c r="CL15" s="73"/>
      <c r="CM15" s="74"/>
      <c r="CN15" s="74"/>
      <c r="CO15" s="71"/>
      <c r="CP15" s="72" t="s">
        <v>35</v>
      </c>
      <c r="CQ15" s="73"/>
      <c r="CR15" s="74"/>
      <c r="CS15" s="74"/>
      <c r="CT15" s="35"/>
      <c r="CU15" s="36" t="s">
        <v>35</v>
      </c>
      <c r="CV15" s="37"/>
      <c r="CW15" s="38"/>
      <c r="CX15" s="38"/>
      <c r="CY15" s="35"/>
      <c r="CZ15" s="36" t="s">
        <v>35</v>
      </c>
      <c r="DA15" s="37"/>
      <c r="DB15" s="38"/>
      <c r="DC15" s="38"/>
      <c r="DD15" s="35"/>
      <c r="DE15" s="36" t="s">
        <v>35</v>
      </c>
      <c r="DF15" s="37"/>
      <c r="DG15" s="38"/>
      <c r="DH15" s="38"/>
      <c r="DI15" s="39">
        <f t="shared" si="0"/>
        <v>21</v>
      </c>
      <c r="DJ15" s="38">
        <f t="shared" si="1"/>
        <v>67</v>
      </c>
      <c r="DK15" s="38">
        <f t="shared" si="2"/>
        <v>2</v>
      </c>
      <c r="DL15" s="39">
        <f t="shared" si="3"/>
        <v>33.5</v>
      </c>
      <c r="DM15" s="39">
        <f t="shared" si="4"/>
        <v>3.1904761904761907</v>
      </c>
      <c r="DN15" s="39">
        <f t="shared" si="5"/>
        <v>63</v>
      </c>
      <c r="DX15" s="38">
        <f t="shared" si="6"/>
        <v>21</v>
      </c>
      <c r="DY15" s="38">
        <f t="shared" si="7"/>
        <v>0</v>
      </c>
      <c r="DZ15" s="38">
        <f t="shared" si="8"/>
        <v>21</v>
      </c>
    </row>
    <row r="16" spans="2:130" x14ac:dyDescent="0.2">
      <c r="B16" s="34" t="s">
        <v>129</v>
      </c>
      <c r="C16" s="35"/>
      <c r="D16" s="36" t="s">
        <v>35</v>
      </c>
      <c r="E16" s="37"/>
      <c r="F16" s="38"/>
      <c r="G16" s="38"/>
      <c r="H16" s="35"/>
      <c r="I16" s="36" t="s">
        <v>35</v>
      </c>
      <c r="J16" s="37"/>
      <c r="K16" s="38"/>
      <c r="L16" s="38"/>
      <c r="M16" s="35"/>
      <c r="N16" s="36" t="s">
        <v>35</v>
      </c>
      <c r="O16" s="37"/>
      <c r="P16" s="38"/>
      <c r="Q16" s="38"/>
      <c r="R16" s="35"/>
      <c r="S16" s="36" t="s">
        <v>35</v>
      </c>
      <c r="T16" s="37"/>
      <c r="U16" s="38"/>
      <c r="V16" s="38"/>
      <c r="W16" s="86"/>
      <c r="X16" s="87" t="s">
        <v>35</v>
      </c>
      <c r="Y16" s="88"/>
      <c r="Z16" s="89"/>
      <c r="AA16" s="89"/>
      <c r="AB16" s="35">
        <v>5</v>
      </c>
      <c r="AC16" s="36" t="s">
        <v>35</v>
      </c>
      <c r="AD16" s="37">
        <v>0</v>
      </c>
      <c r="AE16" s="38">
        <v>27</v>
      </c>
      <c r="AF16" s="38">
        <v>0</v>
      </c>
      <c r="AG16" s="35"/>
      <c r="AH16" s="36" t="s">
        <v>35</v>
      </c>
      <c r="AI16" s="37"/>
      <c r="AJ16" s="38"/>
      <c r="AK16" s="38"/>
      <c r="AL16" s="35"/>
      <c r="AM16" s="36" t="s">
        <v>35</v>
      </c>
      <c r="AN16" s="37"/>
      <c r="AO16" s="38"/>
      <c r="AP16" s="38"/>
      <c r="AQ16" s="35"/>
      <c r="AR16" s="36" t="s">
        <v>35</v>
      </c>
      <c r="AS16" s="37"/>
      <c r="AT16" s="38"/>
      <c r="AU16" s="38"/>
      <c r="AV16" s="35"/>
      <c r="AW16" s="36" t="s">
        <v>35</v>
      </c>
      <c r="AX16" s="37"/>
      <c r="AY16" s="38"/>
      <c r="AZ16" s="38"/>
      <c r="BA16" s="35"/>
      <c r="BB16" s="36" t="s">
        <v>35</v>
      </c>
      <c r="BC16" s="37"/>
      <c r="BD16" s="38"/>
      <c r="BE16" s="38"/>
      <c r="BF16" s="35">
        <v>4</v>
      </c>
      <c r="BG16" s="36" t="s">
        <v>35</v>
      </c>
      <c r="BH16" s="37">
        <v>0</v>
      </c>
      <c r="BI16" s="38">
        <v>31</v>
      </c>
      <c r="BJ16" s="38">
        <v>0</v>
      </c>
      <c r="BK16" s="86"/>
      <c r="BL16" s="87" t="s">
        <v>35</v>
      </c>
      <c r="BM16" s="88"/>
      <c r="BN16" s="89"/>
      <c r="BO16" s="89"/>
      <c r="BP16" s="35">
        <v>3</v>
      </c>
      <c r="BQ16" s="36" t="s">
        <v>35</v>
      </c>
      <c r="BR16" s="37">
        <v>0</v>
      </c>
      <c r="BS16" s="38">
        <v>15</v>
      </c>
      <c r="BT16" s="38">
        <v>0</v>
      </c>
      <c r="BU16" s="44">
        <v>3</v>
      </c>
      <c r="BV16" s="36" t="s">
        <v>35</v>
      </c>
      <c r="BW16" s="41">
        <v>0</v>
      </c>
      <c r="BX16" s="38">
        <v>10</v>
      </c>
      <c r="BY16" s="38">
        <v>0</v>
      </c>
      <c r="BZ16" s="35"/>
      <c r="CA16" s="36" t="s">
        <v>35</v>
      </c>
      <c r="CB16" s="37"/>
      <c r="CC16" s="38"/>
      <c r="CD16" s="38"/>
      <c r="CE16" s="35">
        <v>10</v>
      </c>
      <c r="CF16" s="36" t="s">
        <v>35</v>
      </c>
      <c r="CG16" s="37">
        <v>0</v>
      </c>
      <c r="CH16" s="38">
        <v>26</v>
      </c>
      <c r="CI16" s="38">
        <v>4</v>
      </c>
      <c r="CJ16" s="71">
        <v>6</v>
      </c>
      <c r="CK16" s="72" t="s">
        <v>35</v>
      </c>
      <c r="CL16" s="73">
        <v>0</v>
      </c>
      <c r="CM16" s="74">
        <v>12</v>
      </c>
      <c r="CN16" s="74">
        <v>2</v>
      </c>
      <c r="CO16" s="71">
        <v>4</v>
      </c>
      <c r="CP16" s="72" t="s">
        <v>35</v>
      </c>
      <c r="CQ16" s="73">
        <v>2</v>
      </c>
      <c r="CR16" s="74">
        <v>37</v>
      </c>
      <c r="CS16" s="74">
        <v>1</v>
      </c>
      <c r="CT16" s="35"/>
      <c r="CU16" s="36" t="s">
        <v>35</v>
      </c>
      <c r="CV16" s="37"/>
      <c r="CW16" s="38"/>
      <c r="CX16" s="38"/>
      <c r="CY16" s="35"/>
      <c r="CZ16" s="36" t="s">
        <v>35</v>
      </c>
      <c r="DA16" s="37"/>
      <c r="DB16" s="38"/>
      <c r="DC16" s="38"/>
      <c r="DD16" s="35"/>
      <c r="DE16" s="36" t="s">
        <v>35</v>
      </c>
      <c r="DF16" s="37"/>
      <c r="DG16" s="38"/>
      <c r="DH16" s="38"/>
      <c r="DI16" s="39">
        <f t="shared" si="0"/>
        <v>35.333333333333336</v>
      </c>
      <c r="DJ16" s="38">
        <f t="shared" si="1"/>
        <v>158</v>
      </c>
      <c r="DK16" s="38">
        <f t="shared" si="2"/>
        <v>7</v>
      </c>
      <c r="DL16" s="39">
        <f t="shared" si="3"/>
        <v>22.571428571428573</v>
      </c>
      <c r="DM16" s="39">
        <f t="shared" si="4"/>
        <v>4.4716981132075473</v>
      </c>
      <c r="DN16" s="39">
        <f t="shared" si="5"/>
        <v>30.285714285714285</v>
      </c>
      <c r="DX16" s="38">
        <f t="shared" si="6"/>
        <v>35</v>
      </c>
      <c r="DY16" s="38">
        <f t="shared" si="7"/>
        <v>2</v>
      </c>
      <c r="DZ16" s="38">
        <f t="shared" si="8"/>
        <v>35.333333333333336</v>
      </c>
    </row>
    <row r="17" spans="2:252" x14ac:dyDescent="0.2">
      <c r="B17" s="34" t="s">
        <v>112</v>
      </c>
      <c r="C17" s="35"/>
      <c r="D17" s="36"/>
      <c r="E17" s="37"/>
      <c r="F17" s="38"/>
      <c r="G17" s="38"/>
      <c r="H17" s="35"/>
      <c r="I17" s="36"/>
      <c r="J17" s="37"/>
      <c r="K17" s="38"/>
      <c r="L17" s="38"/>
      <c r="M17" s="35"/>
      <c r="N17" s="36"/>
      <c r="O17" s="37"/>
      <c r="P17" s="38"/>
      <c r="Q17" s="38"/>
      <c r="R17" s="35"/>
      <c r="S17" s="36"/>
      <c r="T17" s="37"/>
      <c r="U17" s="38"/>
      <c r="V17" s="38"/>
      <c r="W17" s="86"/>
      <c r="X17" s="87"/>
      <c r="Y17" s="88"/>
      <c r="Z17" s="89"/>
      <c r="AA17" s="89"/>
      <c r="AB17" s="35"/>
      <c r="AC17" s="36" t="s">
        <v>35</v>
      </c>
      <c r="AD17" s="37"/>
      <c r="AE17" s="38"/>
      <c r="AF17" s="38"/>
      <c r="AG17" s="35">
        <v>6</v>
      </c>
      <c r="AH17" s="36" t="s">
        <v>35</v>
      </c>
      <c r="AI17" s="37">
        <v>0</v>
      </c>
      <c r="AJ17" s="38">
        <v>24</v>
      </c>
      <c r="AK17" s="38">
        <v>2</v>
      </c>
      <c r="AL17" s="35"/>
      <c r="AM17" s="36"/>
      <c r="AN17" s="37"/>
      <c r="AO17" s="38"/>
      <c r="AP17" s="38"/>
      <c r="AQ17" s="35"/>
      <c r="AR17" s="36"/>
      <c r="AS17" s="37"/>
      <c r="AT17" s="38"/>
      <c r="AU17" s="38"/>
      <c r="AV17" s="35">
        <v>2</v>
      </c>
      <c r="AW17" s="36" t="s">
        <v>35</v>
      </c>
      <c r="AX17" s="37">
        <v>1</v>
      </c>
      <c r="AY17" s="38">
        <v>15</v>
      </c>
      <c r="AZ17" s="38">
        <v>4</v>
      </c>
      <c r="BA17" s="35"/>
      <c r="BB17" s="36"/>
      <c r="BC17" s="37"/>
      <c r="BD17" s="38"/>
      <c r="BE17" s="38"/>
      <c r="BF17" s="35">
        <v>4</v>
      </c>
      <c r="BG17" s="36" t="s">
        <v>35</v>
      </c>
      <c r="BH17" s="37">
        <v>0</v>
      </c>
      <c r="BI17" s="38">
        <v>11</v>
      </c>
      <c r="BJ17" s="38">
        <v>2</v>
      </c>
      <c r="BK17" s="86"/>
      <c r="BL17" s="87" t="s">
        <v>35</v>
      </c>
      <c r="BM17" s="88"/>
      <c r="BN17" s="89"/>
      <c r="BO17" s="89"/>
      <c r="BP17" s="35"/>
      <c r="BQ17" s="36"/>
      <c r="BR17" s="37"/>
      <c r="BS17" s="38"/>
      <c r="BT17" s="38"/>
      <c r="BU17" s="44"/>
      <c r="BV17" s="36" t="s">
        <v>35</v>
      </c>
      <c r="BW17" s="41"/>
      <c r="BX17" s="38"/>
      <c r="BY17" s="38"/>
      <c r="BZ17" s="35"/>
      <c r="CA17" s="36" t="s">
        <v>35</v>
      </c>
      <c r="CB17" s="37"/>
      <c r="CC17" s="38"/>
      <c r="CD17" s="38"/>
      <c r="CE17" s="35"/>
      <c r="CF17" s="36" t="s">
        <v>35</v>
      </c>
      <c r="CG17" s="37"/>
      <c r="CH17" s="38"/>
      <c r="CI17" s="38"/>
      <c r="CJ17" s="71"/>
      <c r="CK17" s="72" t="s">
        <v>35</v>
      </c>
      <c r="CL17" s="73"/>
      <c r="CM17" s="74"/>
      <c r="CN17" s="74"/>
      <c r="CO17" s="71"/>
      <c r="CP17" s="72" t="s">
        <v>35</v>
      </c>
      <c r="CQ17" s="73"/>
      <c r="CR17" s="74"/>
      <c r="CS17" s="74"/>
      <c r="CT17" s="35"/>
      <c r="CU17" s="36" t="s">
        <v>35</v>
      </c>
      <c r="CV17" s="37"/>
      <c r="CW17" s="38"/>
      <c r="CX17" s="38"/>
      <c r="CY17" s="35"/>
      <c r="CZ17" s="36" t="s">
        <v>35</v>
      </c>
      <c r="DA17" s="37"/>
      <c r="DB17" s="38"/>
      <c r="DC17" s="38"/>
      <c r="DD17" s="35"/>
      <c r="DE17" s="36" t="s">
        <v>35</v>
      </c>
      <c r="DF17" s="37"/>
      <c r="DG17" s="38"/>
      <c r="DH17" s="38"/>
      <c r="DI17" s="39">
        <f t="shared" si="0"/>
        <v>12.166666666666666</v>
      </c>
      <c r="DJ17" s="38">
        <f t="shared" si="1"/>
        <v>50</v>
      </c>
      <c r="DK17" s="38">
        <f t="shared" si="2"/>
        <v>8</v>
      </c>
      <c r="DL17" s="39">
        <f t="shared" ref="DL17" si="9">DJ17/DK17</f>
        <v>6.25</v>
      </c>
      <c r="DM17" s="39">
        <f t="shared" ref="DM17" si="10">DJ17/DI17</f>
        <v>4.1095890410958908</v>
      </c>
      <c r="DN17" s="39">
        <f t="shared" ref="DN17" si="11">DI17*6/DK17</f>
        <v>9.125</v>
      </c>
      <c r="DX17" s="38">
        <f t="shared" si="6"/>
        <v>12</v>
      </c>
      <c r="DY17" s="38">
        <f t="shared" si="7"/>
        <v>1</v>
      </c>
      <c r="DZ17" s="38">
        <f t="shared" ref="DZ17" si="12">DX17+DY17/6</f>
        <v>12.166666666666666</v>
      </c>
    </row>
    <row r="18" spans="2:252" x14ac:dyDescent="0.2">
      <c r="B18" s="34" t="s">
        <v>119</v>
      </c>
      <c r="C18" s="35"/>
      <c r="D18" s="36" t="s">
        <v>35</v>
      </c>
      <c r="E18" s="37"/>
      <c r="F18" s="38"/>
      <c r="G18" s="38"/>
      <c r="H18" s="35"/>
      <c r="I18" s="36" t="s">
        <v>35</v>
      </c>
      <c r="J18" s="37"/>
      <c r="K18" s="38"/>
      <c r="L18" s="38"/>
      <c r="M18" s="35"/>
      <c r="N18" s="36" t="s">
        <v>35</v>
      </c>
      <c r="O18" s="37"/>
      <c r="P18" s="38"/>
      <c r="Q18" s="38"/>
      <c r="R18" s="35"/>
      <c r="S18" s="36" t="s">
        <v>35</v>
      </c>
      <c r="T18" s="37"/>
      <c r="U18" s="38"/>
      <c r="V18" s="38"/>
      <c r="W18" s="86"/>
      <c r="X18" s="87" t="s">
        <v>35</v>
      </c>
      <c r="Y18" s="88"/>
      <c r="Z18" s="89"/>
      <c r="AA18" s="89"/>
      <c r="AB18" s="35"/>
      <c r="AC18" s="36" t="s">
        <v>35</v>
      </c>
      <c r="AD18" s="37"/>
      <c r="AE18" s="38"/>
      <c r="AF18" s="38"/>
      <c r="AG18" s="35"/>
      <c r="AH18" s="36" t="s">
        <v>35</v>
      </c>
      <c r="AI18" s="37"/>
      <c r="AJ18" s="38"/>
      <c r="AK18" s="38"/>
      <c r="AL18" s="35">
        <v>2</v>
      </c>
      <c r="AM18" s="36" t="s">
        <v>35</v>
      </c>
      <c r="AN18" s="37">
        <v>0</v>
      </c>
      <c r="AO18" s="38">
        <v>11</v>
      </c>
      <c r="AP18" s="38">
        <v>0</v>
      </c>
      <c r="AQ18" s="35"/>
      <c r="AR18" s="36" t="s">
        <v>35</v>
      </c>
      <c r="AS18" s="37"/>
      <c r="AT18" s="38"/>
      <c r="AU18" s="38"/>
      <c r="AV18" s="35"/>
      <c r="AW18" s="36" t="s">
        <v>35</v>
      </c>
      <c r="AX18" s="37"/>
      <c r="AY18" s="38"/>
      <c r="AZ18" s="38"/>
      <c r="BA18" s="35"/>
      <c r="BB18" s="36" t="s">
        <v>35</v>
      </c>
      <c r="BC18" s="37"/>
      <c r="BD18" s="38"/>
      <c r="BE18" s="38"/>
      <c r="BF18" s="35"/>
      <c r="BG18" s="36" t="s">
        <v>35</v>
      </c>
      <c r="BH18" s="37"/>
      <c r="BI18" s="38"/>
      <c r="BJ18" s="38"/>
      <c r="BK18" s="86"/>
      <c r="BL18" s="87" t="s">
        <v>35</v>
      </c>
      <c r="BM18" s="88"/>
      <c r="BN18" s="89"/>
      <c r="BO18" s="89"/>
      <c r="BP18" s="35"/>
      <c r="BQ18" s="36" t="s">
        <v>35</v>
      </c>
      <c r="BR18" s="37"/>
      <c r="BS18" s="38"/>
      <c r="BT18" s="38"/>
      <c r="BU18" s="44"/>
      <c r="BV18" s="36" t="s">
        <v>35</v>
      </c>
      <c r="BW18" s="41"/>
      <c r="BX18" s="38"/>
      <c r="BY18" s="38"/>
      <c r="BZ18" s="35"/>
      <c r="CA18" s="36" t="s">
        <v>35</v>
      </c>
      <c r="CB18" s="37"/>
      <c r="CC18" s="38"/>
      <c r="CD18" s="38"/>
      <c r="CE18" s="35"/>
      <c r="CF18" s="36" t="s">
        <v>35</v>
      </c>
      <c r="CG18" s="37"/>
      <c r="CH18" s="38"/>
      <c r="CI18" s="38"/>
      <c r="CJ18" s="71"/>
      <c r="CK18" s="72" t="s">
        <v>35</v>
      </c>
      <c r="CL18" s="73"/>
      <c r="CM18" s="74"/>
      <c r="CN18" s="74"/>
      <c r="CO18" s="71"/>
      <c r="CP18" s="72" t="s">
        <v>35</v>
      </c>
      <c r="CQ18" s="73"/>
      <c r="CR18" s="74"/>
      <c r="CS18" s="74"/>
      <c r="CT18" s="35"/>
      <c r="CU18" s="36" t="s">
        <v>35</v>
      </c>
      <c r="CV18" s="37"/>
      <c r="CW18" s="38"/>
      <c r="CX18" s="38"/>
      <c r="CY18" s="35"/>
      <c r="CZ18" s="36" t="s">
        <v>35</v>
      </c>
      <c r="DA18" s="37"/>
      <c r="DB18" s="38"/>
      <c r="DC18" s="38"/>
      <c r="DD18" s="35"/>
      <c r="DE18" s="36" t="s">
        <v>35</v>
      </c>
      <c r="DF18" s="37"/>
      <c r="DG18" s="38"/>
      <c r="DH18" s="38"/>
      <c r="DI18" s="39">
        <f t="shared" si="0"/>
        <v>2</v>
      </c>
      <c r="DJ18" s="38">
        <f t="shared" si="1"/>
        <v>11</v>
      </c>
      <c r="DK18" s="38">
        <f t="shared" si="2"/>
        <v>0</v>
      </c>
      <c r="DL18" s="39" t="e">
        <f t="shared" ref="DL18" si="13">DJ18/DK18</f>
        <v>#DIV/0!</v>
      </c>
      <c r="DM18" s="39">
        <f t="shared" ref="DM18" si="14">DJ18/DI18</f>
        <v>5.5</v>
      </c>
      <c r="DN18" s="39" t="e">
        <f t="shared" ref="DN18" si="15">DI18*6/DK18</f>
        <v>#DIV/0!</v>
      </c>
      <c r="DX18" s="38">
        <f t="shared" si="6"/>
        <v>2</v>
      </c>
      <c r="DY18" s="38">
        <f t="shared" si="7"/>
        <v>0</v>
      </c>
      <c r="DZ18" s="38">
        <f t="shared" ref="DZ18" si="16">DX18+DY18/6</f>
        <v>2</v>
      </c>
    </row>
    <row r="19" spans="2:252" x14ac:dyDescent="0.2">
      <c r="B19" s="34" t="s">
        <v>136</v>
      </c>
      <c r="C19" s="35"/>
      <c r="D19" s="36" t="s">
        <v>35</v>
      </c>
      <c r="E19" s="37"/>
      <c r="F19" s="38"/>
      <c r="G19" s="38"/>
      <c r="H19" s="35"/>
      <c r="I19" s="36" t="s">
        <v>35</v>
      </c>
      <c r="J19" s="37"/>
      <c r="K19" s="38"/>
      <c r="L19" s="38"/>
      <c r="M19" s="35"/>
      <c r="N19" s="36" t="s">
        <v>35</v>
      </c>
      <c r="O19" s="37"/>
      <c r="P19" s="38"/>
      <c r="Q19" s="38"/>
      <c r="R19" s="35"/>
      <c r="S19" s="36" t="s">
        <v>35</v>
      </c>
      <c r="T19" s="37"/>
      <c r="U19" s="38"/>
      <c r="V19" s="38"/>
      <c r="W19" s="86"/>
      <c r="X19" s="87" t="s">
        <v>35</v>
      </c>
      <c r="Y19" s="88"/>
      <c r="Z19" s="89"/>
      <c r="AA19" s="89"/>
      <c r="AB19" s="35"/>
      <c r="AC19" s="36" t="s">
        <v>35</v>
      </c>
      <c r="AD19" s="37"/>
      <c r="AE19" s="38"/>
      <c r="AF19" s="38"/>
      <c r="AG19" s="35"/>
      <c r="AH19" s="36" t="s">
        <v>35</v>
      </c>
      <c r="AI19" s="37"/>
      <c r="AJ19" s="38"/>
      <c r="AK19" s="38"/>
      <c r="AL19" s="35"/>
      <c r="AM19" s="36" t="s">
        <v>35</v>
      </c>
      <c r="AN19" s="37"/>
      <c r="AO19" s="38"/>
      <c r="AP19" s="38"/>
      <c r="AQ19" s="35">
        <v>10</v>
      </c>
      <c r="AR19" s="36" t="s">
        <v>35</v>
      </c>
      <c r="AS19" s="37">
        <v>0</v>
      </c>
      <c r="AT19" s="38">
        <v>24</v>
      </c>
      <c r="AU19" s="38">
        <v>3</v>
      </c>
      <c r="AV19" s="35">
        <v>9</v>
      </c>
      <c r="AW19" s="36" t="s">
        <v>35</v>
      </c>
      <c r="AX19" s="37">
        <v>0</v>
      </c>
      <c r="AY19" s="38">
        <v>39</v>
      </c>
      <c r="AZ19" s="38">
        <v>2</v>
      </c>
      <c r="BA19" s="35">
        <v>6</v>
      </c>
      <c r="BB19" s="36" t="s">
        <v>35</v>
      </c>
      <c r="BC19" s="37">
        <v>0</v>
      </c>
      <c r="BD19" s="38">
        <v>16</v>
      </c>
      <c r="BE19" s="38">
        <v>0</v>
      </c>
      <c r="BF19" s="35">
        <v>5</v>
      </c>
      <c r="BG19" s="36" t="s">
        <v>35</v>
      </c>
      <c r="BH19" s="37">
        <v>0</v>
      </c>
      <c r="BI19" s="38">
        <v>15</v>
      </c>
      <c r="BJ19" s="38">
        <v>1</v>
      </c>
      <c r="BK19" s="86"/>
      <c r="BL19" s="87" t="s">
        <v>35</v>
      </c>
      <c r="BM19" s="88"/>
      <c r="BN19" s="89"/>
      <c r="BO19" s="89"/>
      <c r="BP19" s="35"/>
      <c r="BQ19" s="36" t="s">
        <v>35</v>
      </c>
      <c r="BR19" s="37"/>
      <c r="BS19" s="38"/>
      <c r="BT19" s="38"/>
      <c r="BU19" s="44"/>
      <c r="BV19" s="36" t="s">
        <v>35</v>
      </c>
      <c r="BW19" s="41"/>
      <c r="BX19" s="38"/>
      <c r="BY19" s="38"/>
      <c r="BZ19" s="35"/>
      <c r="CA19" s="36" t="s">
        <v>35</v>
      </c>
      <c r="CB19" s="37"/>
      <c r="CC19" s="38"/>
      <c r="CD19" s="38"/>
      <c r="CE19" s="35"/>
      <c r="CF19" s="36" t="s">
        <v>35</v>
      </c>
      <c r="CG19" s="37"/>
      <c r="CH19" s="38"/>
      <c r="CI19" s="38"/>
      <c r="CJ19" s="71"/>
      <c r="CK19" s="72" t="s">
        <v>35</v>
      </c>
      <c r="CL19" s="73"/>
      <c r="CM19" s="74"/>
      <c r="CN19" s="74"/>
      <c r="CO19" s="71"/>
      <c r="CP19" s="72" t="s">
        <v>35</v>
      </c>
      <c r="CQ19" s="73"/>
      <c r="CR19" s="74"/>
      <c r="CS19" s="74"/>
      <c r="CT19" s="35"/>
      <c r="CU19" s="36" t="s">
        <v>35</v>
      </c>
      <c r="CV19" s="37"/>
      <c r="CW19" s="38"/>
      <c r="CX19" s="38"/>
      <c r="CY19" s="35"/>
      <c r="CZ19" s="36" t="s">
        <v>35</v>
      </c>
      <c r="DA19" s="37"/>
      <c r="DB19" s="38"/>
      <c r="DC19" s="38"/>
      <c r="DD19" s="35"/>
      <c r="DE19" s="36" t="s">
        <v>35</v>
      </c>
      <c r="DF19" s="37"/>
      <c r="DG19" s="38"/>
      <c r="DH19" s="38"/>
      <c r="DI19" s="39">
        <f t="shared" si="0"/>
        <v>30</v>
      </c>
      <c r="DJ19" s="38">
        <f t="shared" si="1"/>
        <v>94</v>
      </c>
      <c r="DK19" s="38">
        <f t="shared" si="2"/>
        <v>6</v>
      </c>
      <c r="DL19" s="39">
        <f t="shared" ref="DL19" si="17">DJ19/DK19</f>
        <v>15.666666666666666</v>
      </c>
      <c r="DM19" s="39">
        <f t="shared" ref="DM19" si="18">DJ19/DI19</f>
        <v>3.1333333333333333</v>
      </c>
      <c r="DN19" s="39">
        <f t="shared" ref="DN19" si="19">DI19*6/DK19</f>
        <v>30</v>
      </c>
      <c r="DX19" s="38">
        <f t="shared" si="6"/>
        <v>30</v>
      </c>
      <c r="DY19" s="38">
        <f t="shared" si="7"/>
        <v>0</v>
      </c>
      <c r="DZ19" s="38">
        <f t="shared" ref="DZ19" si="20">DX19+DY19/6</f>
        <v>30</v>
      </c>
    </row>
    <row r="20" spans="2:252" x14ac:dyDescent="0.2">
      <c r="B20" s="34" t="s">
        <v>135</v>
      </c>
      <c r="C20" s="35"/>
      <c r="D20" s="36" t="s">
        <v>35</v>
      </c>
      <c r="E20" s="37"/>
      <c r="F20" s="38"/>
      <c r="G20" s="38"/>
      <c r="H20" s="35"/>
      <c r="I20" s="36" t="s">
        <v>35</v>
      </c>
      <c r="J20" s="37"/>
      <c r="K20" s="38"/>
      <c r="L20" s="38"/>
      <c r="M20" s="35"/>
      <c r="N20" s="36" t="s">
        <v>35</v>
      </c>
      <c r="O20" s="37"/>
      <c r="P20" s="38"/>
      <c r="Q20" s="38"/>
      <c r="R20" s="35"/>
      <c r="S20" s="36" t="s">
        <v>35</v>
      </c>
      <c r="T20" s="37"/>
      <c r="U20" s="38"/>
      <c r="V20" s="38"/>
      <c r="W20" s="86"/>
      <c r="X20" s="87" t="s">
        <v>35</v>
      </c>
      <c r="Y20" s="88"/>
      <c r="Z20" s="89"/>
      <c r="AA20" s="89"/>
      <c r="AB20" s="35"/>
      <c r="AC20" s="36" t="s">
        <v>35</v>
      </c>
      <c r="AD20" s="37"/>
      <c r="AE20" s="38"/>
      <c r="AF20" s="38"/>
      <c r="AG20" s="35"/>
      <c r="AH20" s="36" t="s">
        <v>35</v>
      </c>
      <c r="AI20" s="37"/>
      <c r="AJ20" s="38"/>
      <c r="AK20" s="38"/>
      <c r="AL20" s="35"/>
      <c r="AM20" s="36" t="s">
        <v>35</v>
      </c>
      <c r="AN20" s="37"/>
      <c r="AO20" s="38"/>
      <c r="AP20" s="38"/>
      <c r="AQ20" s="35">
        <v>4</v>
      </c>
      <c r="AR20" s="36" t="s">
        <v>35</v>
      </c>
      <c r="AS20" s="37">
        <v>0</v>
      </c>
      <c r="AT20" s="38">
        <v>17</v>
      </c>
      <c r="AU20" s="38">
        <v>1</v>
      </c>
      <c r="AV20" s="35">
        <v>3</v>
      </c>
      <c r="AW20" s="36" t="s">
        <v>35</v>
      </c>
      <c r="AX20" s="37">
        <v>0</v>
      </c>
      <c r="AY20" s="38">
        <v>7</v>
      </c>
      <c r="AZ20" s="38">
        <v>1</v>
      </c>
      <c r="BA20" s="35">
        <v>5</v>
      </c>
      <c r="BB20" s="36" t="s">
        <v>35</v>
      </c>
      <c r="BC20" s="37">
        <v>1</v>
      </c>
      <c r="BD20" s="38">
        <v>3</v>
      </c>
      <c r="BE20" s="38">
        <v>3</v>
      </c>
      <c r="BF20" s="35"/>
      <c r="BG20" s="36" t="s">
        <v>35</v>
      </c>
      <c r="BH20" s="37"/>
      <c r="BI20" s="38"/>
      <c r="BJ20" s="38"/>
      <c r="BK20" s="86"/>
      <c r="BL20" s="87" t="s">
        <v>35</v>
      </c>
      <c r="BM20" s="88"/>
      <c r="BN20" s="89"/>
      <c r="BO20" s="89"/>
      <c r="BP20" s="35"/>
      <c r="BQ20" s="36" t="s">
        <v>35</v>
      </c>
      <c r="BR20" s="37"/>
      <c r="BS20" s="38"/>
      <c r="BT20" s="38"/>
      <c r="BU20" s="44">
        <v>6</v>
      </c>
      <c r="BV20" s="36" t="s">
        <v>35</v>
      </c>
      <c r="BW20" s="41">
        <v>0</v>
      </c>
      <c r="BX20" s="38">
        <v>29</v>
      </c>
      <c r="BY20" s="38">
        <v>0</v>
      </c>
      <c r="BZ20" s="35"/>
      <c r="CA20" s="36" t="s">
        <v>35</v>
      </c>
      <c r="CB20" s="37"/>
      <c r="CC20" s="38"/>
      <c r="CD20" s="38"/>
      <c r="CE20" s="35">
        <v>7</v>
      </c>
      <c r="CF20" s="36" t="s">
        <v>35</v>
      </c>
      <c r="CG20" s="37">
        <v>0</v>
      </c>
      <c r="CH20" s="38">
        <v>31</v>
      </c>
      <c r="CI20" s="38">
        <v>1</v>
      </c>
      <c r="CJ20" s="71"/>
      <c r="CK20" s="72" t="s">
        <v>35</v>
      </c>
      <c r="CL20" s="73"/>
      <c r="CM20" s="74"/>
      <c r="CN20" s="74"/>
      <c r="CO20" s="71"/>
      <c r="CP20" s="72" t="s">
        <v>35</v>
      </c>
      <c r="CQ20" s="73"/>
      <c r="CR20" s="74"/>
      <c r="CS20" s="74"/>
      <c r="CT20" s="35"/>
      <c r="CU20" s="36" t="s">
        <v>35</v>
      </c>
      <c r="CV20" s="37"/>
      <c r="CW20" s="38"/>
      <c r="CX20" s="38"/>
      <c r="CY20" s="35"/>
      <c r="CZ20" s="36" t="s">
        <v>35</v>
      </c>
      <c r="DA20" s="37"/>
      <c r="DB20" s="38"/>
      <c r="DC20" s="38"/>
      <c r="DD20" s="35"/>
      <c r="DE20" s="36" t="s">
        <v>35</v>
      </c>
      <c r="DF20" s="37"/>
      <c r="DG20" s="38"/>
      <c r="DH20" s="38"/>
      <c r="DI20" s="39">
        <f t="shared" si="0"/>
        <v>25.166666666666668</v>
      </c>
      <c r="DJ20" s="38">
        <f t="shared" si="1"/>
        <v>87</v>
      </c>
      <c r="DK20" s="38">
        <f t="shared" si="2"/>
        <v>6</v>
      </c>
      <c r="DL20" s="39">
        <f t="shared" ref="DL20" si="21">DJ20/DK20</f>
        <v>14.5</v>
      </c>
      <c r="DM20" s="39">
        <f t="shared" ref="DM20" si="22">DJ20/DI20</f>
        <v>3.4569536423841059</v>
      </c>
      <c r="DN20" s="39">
        <f t="shared" ref="DN20" si="23">DI20*6/DK20</f>
        <v>25.166666666666668</v>
      </c>
      <c r="DX20" s="38">
        <f t="shared" si="6"/>
        <v>25</v>
      </c>
      <c r="DY20" s="38">
        <f t="shared" si="7"/>
        <v>1</v>
      </c>
      <c r="DZ20" s="38">
        <f t="shared" ref="DZ20" si="24">DX20+DY20/6</f>
        <v>25.166666666666668</v>
      </c>
    </row>
    <row r="21" spans="2:252" x14ac:dyDescent="0.2">
      <c r="B21" s="34" t="s">
        <v>17</v>
      </c>
      <c r="C21" s="35"/>
      <c r="D21" s="36" t="s">
        <v>35</v>
      </c>
      <c r="E21" s="37"/>
      <c r="F21" s="38"/>
      <c r="G21" s="38"/>
      <c r="H21" s="35"/>
      <c r="I21" s="36" t="s">
        <v>35</v>
      </c>
      <c r="J21" s="37"/>
      <c r="K21" s="38"/>
      <c r="L21" s="38"/>
      <c r="M21" s="35"/>
      <c r="N21" s="36" t="s">
        <v>35</v>
      </c>
      <c r="O21" s="37"/>
      <c r="P21" s="38"/>
      <c r="Q21" s="38"/>
      <c r="R21" s="35"/>
      <c r="S21" s="36" t="s">
        <v>35</v>
      </c>
      <c r="T21" s="37"/>
      <c r="U21" s="38"/>
      <c r="V21" s="38"/>
      <c r="W21" s="86"/>
      <c r="X21" s="87" t="s">
        <v>35</v>
      </c>
      <c r="Y21" s="88"/>
      <c r="Z21" s="89"/>
      <c r="AA21" s="89"/>
      <c r="AB21" s="35"/>
      <c r="AC21" s="36" t="s">
        <v>35</v>
      </c>
      <c r="AD21" s="37"/>
      <c r="AE21" s="38"/>
      <c r="AF21" s="38"/>
      <c r="AG21" s="35"/>
      <c r="AH21" s="36" t="s">
        <v>35</v>
      </c>
      <c r="AI21" s="37"/>
      <c r="AJ21" s="38"/>
      <c r="AK21" s="38"/>
      <c r="AL21" s="35"/>
      <c r="AM21" s="36" t="s">
        <v>35</v>
      </c>
      <c r="AN21" s="37"/>
      <c r="AO21" s="38"/>
      <c r="AP21" s="38"/>
      <c r="AQ21" s="35"/>
      <c r="AR21" s="36" t="s">
        <v>35</v>
      </c>
      <c r="AS21" s="37"/>
      <c r="AT21" s="38"/>
      <c r="AU21" s="38"/>
      <c r="AV21" s="35">
        <v>10</v>
      </c>
      <c r="AW21" s="36" t="s">
        <v>35</v>
      </c>
      <c r="AX21" s="37">
        <v>0</v>
      </c>
      <c r="AY21" s="38">
        <v>41</v>
      </c>
      <c r="AZ21" s="38">
        <v>0</v>
      </c>
      <c r="BA21" s="35"/>
      <c r="BB21" s="36" t="s">
        <v>35</v>
      </c>
      <c r="BC21" s="37"/>
      <c r="BD21" s="38"/>
      <c r="BE21" s="38"/>
      <c r="BF21" s="35"/>
      <c r="BG21" s="36" t="s">
        <v>35</v>
      </c>
      <c r="BH21" s="37"/>
      <c r="BI21" s="38"/>
      <c r="BJ21" s="38"/>
      <c r="BK21" s="86"/>
      <c r="BL21" s="87" t="s">
        <v>35</v>
      </c>
      <c r="BM21" s="88"/>
      <c r="BN21" s="89"/>
      <c r="BO21" s="89"/>
      <c r="BP21" s="35"/>
      <c r="BQ21" s="36" t="s">
        <v>35</v>
      </c>
      <c r="BR21" s="37"/>
      <c r="BS21" s="38"/>
      <c r="BT21" s="38"/>
      <c r="BU21" s="44"/>
      <c r="BV21" s="36" t="s">
        <v>35</v>
      </c>
      <c r="BW21" s="41"/>
      <c r="BX21" s="38"/>
      <c r="BY21" s="38"/>
      <c r="BZ21" s="35"/>
      <c r="CA21" s="36" t="s">
        <v>35</v>
      </c>
      <c r="CB21" s="37"/>
      <c r="CC21" s="38"/>
      <c r="CD21" s="38"/>
      <c r="CE21" s="35"/>
      <c r="CF21" s="36" t="s">
        <v>35</v>
      </c>
      <c r="CG21" s="37"/>
      <c r="CH21" s="38"/>
      <c r="CI21" s="38"/>
      <c r="CJ21" s="71"/>
      <c r="CK21" s="72" t="s">
        <v>35</v>
      </c>
      <c r="CL21" s="73"/>
      <c r="CM21" s="74"/>
      <c r="CN21" s="74"/>
      <c r="CO21" s="71"/>
      <c r="CP21" s="72" t="s">
        <v>35</v>
      </c>
      <c r="CQ21" s="73"/>
      <c r="CR21" s="74"/>
      <c r="CS21" s="74"/>
      <c r="CT21" s="35"/>
      <c r="CU21" s="36" t="s">
        <v>35</v>
      </c>
      <c r="CV21" s="37"/>
      <c r="CW21" s="38"/>
      <c r="CX21" s="38"/>
      <c r="CY21" s="35"/>
      <c r="CZ21" s="36" t="s">
        <v>35</v>
      </c>
      <c r="DA21" s="37"/>
      <c r="DB21" s="38"/>
      <c r="DC21" s="38"/>
      <c r="DD21" s="35"/>
      <c r="DE21" s="36" t="s">
        <v>35</v>
      </c>
      <c r="DF21" s="37"/>
      <c r="DG21" s="38"/>
      <c r="DH21" s="38"/>
      <c r="DI21" s="39">
        <f t="shared" si="0"/>
        <v>10</v>
      </c>
      <c r="DJ21" s="38">
        <f t="shared" si="1"/>
        <v>41</v>
      </c>
      <c r="DK21" s="38">
        <f t="shared" si="2"/>
        <v>0</v>
      </c>
      <c r="DL21" s="39" t="e">
        <f t="shared" ref="DL21" si="25">DJ21/DK21</f>
        <v>#DIV/0!</v>
      </c>
      <c r="DM21" s="39">
        <f t="shared" ref="DM21" si="26">DJ21/DI21</f>
        <v>4.0999999999999996</v>
      </c>
      <c r="DN21" s="39" t="e">
        <f t="shared" ref="DN21" si="27">DI21*6/DK21</f>
        <v>#DIV/0!</v>
      </c>
      <c r="DX21" s="38">
        <f t="shared" si="6"/>
        <v>10</v>
      </c>
      <c r="DY21" s="38">
        <f t="shared" si="7"/>
        <v>0</v>
      </c>
      <c r="DZ21" s="38">
        <f t="shared" ref="DZ21" si="28">DX21+DY21/6</f>
        <v>10</v>
      </c>
    </row>
    <row r="22" spans="2:252" x14ac:dyDescent="0.2">
      <c r="B22" s="34" t="s">
        <v>140</v>
      </c>
      <c r="C22" s="35"/>
      <c r="D22" s="36" t="s">
        <v>35</v>
      </c>
      <c r="E22" s="37"/>
      <c r="F22" s="38"/>
      <c r="G22" s="38"/>
      <c r="H22" s="35"/>
      <c r="I22" s="36" t="s">
        <v>35</v>
      </c>
      <c r="J22" s="37"/>
      <c r="K22" s="38"/>
      <c r="L22" s="38"/>
      <c r="M22" s="35"/>
      <c r="N22" s="36" t="s">
        <v>35</v>
      </c>
      <c r="O22" s="37"/>
      <c r="P22" s="38"/>
      <c r="Q22" s="38"/>
      <c r="R22" s="35"/>
      <c r="S22" s="36" t="s">
        <v>35</v>
      </c>
      <c r="T22" s="37"/>
      <c r="U22" s="38"/>
      <c r="V22" s="38"/>
      <c r="W22" s="86"/>
      <c r="X22" s="87" t="s">
        <v>35</v>
      </c>
      <c r="Y22" s="88"/>
      <c r="Z22" s="89"/>
      <c r="AA22" s="89"/>
      <c r="AB22" s="35"/>
      <c r="AC22" s="36" t="s">
        <v>35</v>
      </c>
      <c r="AD22" s="37"/>
      <c r="AE22" s="38"/>
      <c r="AF22" s="38"/>
      <c r="AG22" s="35"/>
      <c r="AH22" s="36" t="s">
        <v>35</v>
      </c>
      <c r="AI22" s="37"/>
      <c r="AJ22" s="38"/>
      <c r="AK22" s="38"/>
      <c r="AL22" s="35"/>
      <c r="AM22" s="36" t="s">
        <v>35</v>
      </c>
      <c r="AN22" s="37"/>
      <c r="AO22" s="38"/>
      <c r="AP22" s="38"/>
      <c r="AQ22" s="35"/>
      <c r="AR22" s="36" t="s">
        <v>35</v>
      </c>
      <c r="AS22" s="37"/>
      <c r="AT22" s="38"/>
      <c r="AU22" s="38"/>
      <c r="AV22" s="35"/>
      <c r="AW22" s="36" t="s">
        <v>35</v>
      </c>
      <c r="AX22" s="37"/>
      <c r="AY22" s="38"/>
      <c r="AZ22" s="38"/>
      <c r="BA22" s="35"/>
      <c r="BB22" s="36" t="s">
        <v>35</v>
      </c>
      <c r="BC22" s="37"/>
      <c r="BD22" s="38"/>
      <c r="BE22" s="38"/>
      <c r="BF22" s="35"/>
      <c r="BG22" s="36" t="s">
        <v>35</v>
      </c>
      <c r="BH22" s="37"/>
      <c r="BI22" s="38"/>
      <c r="BJ22" s="38"/>
      <c r="BK22" s="86"/>
      <c r="BL22" s="87" t="s">
        <v>35</v>
      </c>
      <c r="BM22" s="88"/>
      <c r="BN22" s="89"/>
      <c r="BO22" s="89"/>
      <c r="BP22" s="35">
        <v>10</v>
      </c>
      <c r="BQ22" s="36" t="s">
        <v>35</v>
      </c>
      <c r="BR22" s="37">
        <v>0</v>
      </c>
      <c r="BS22" s="38">
        <v>84</v>
      </c>
      <c r="BT22" s="38">
        <v>2</v>
      </c>
      <c r="BU22" s="44"/>
      <c r="BV22" s="36" t="s">
        <v>35</v>
      </c>
      <c r="BW22" s="41"/>
      <c r="BX22" s="38"/>
      <c r="BY22" s="38"/>
      <c r="BZ22" s="35"/>
      <c r="CA22" s="36" t="s">
        <v>35</v>
      </c>
      <c r="CB22" s="37"/>
      <c r="CC22" s="38"/>
      <c r="CD22" s="38"/>
      <c r="CE22" s="35"/>
      <c r="CF22" s="36" t="s">
        <v>35</v>
      </c>
      <c r="CG22" s="37"/>
      <c r="CH22" s="38"/>
      <c r="CI22" s="38"/>
      <c r="CJ22" s="71"/>
      <c r="CK22" s="72" t="s">
        <v>35</v>
      </c>
      <c r="CL22" s="73"/>
      <c r="CM22" s="74"/>
      <c r="CN22" s="74"/>
      <c r="CO22" s="71"/>
      <c r="CP22" s="72" t="s">
        <v>35</v>
      </c>
      <c r="CQ22" s="73"/>
      <c r="CR22" s="74"/>
      <c r="CS22" s="74"/>
      <c r="CT22" s="35"/>
      <c r="CU22" s="36" t="s">
        <v>35</v>
      </c>
      <c r="CV22" s="37"/>
      <c r="CW22" s="38"/>
      <c r="CX22" s="38"/>
      <c r="CY22" s="35"/>
      <c r="CZ22" s="36" t="s">
        <v>35</v>
      </c>
      <c r="DA22" s="37"/>
      <c r="DB22" s="38"/>
      <c r="DC22" s="38"/>
      <c r="DD22" s="35"/>
      <c r="DE22" s="36" t="s">
        <v>35</v>
      </c>
      <c r="DF22" s="37"/>
      <c r="DG22" s="38"/>
      <c r="DH22" s="38"/>
      <c r="DI22" s="39">
        <f t="shared" si="0"/>
        <v>10</v>
      </c>
      <c r="DJ22" s="38">
        <f t="shared" si="1"/>
        <v>84</v>
      </c>
      <c r="DK22" s="38">
        <f t="shared" si="2"/>
        <v>2</v>
      </c>
      <c r="DL22" s="39">
        <f t="shared" ref="DL22" si="29">DJ22/DK22</f>
        <v>42</v>
      </c>
      <c r="DM22" s="39">
        <f t="shared" ref="DM22" si="30">DJ22/DI22</f>
        <v>8.4</v>
      </c>
      <c r="DN22" s="39">
        <f t="shared" ref="DN22" si="31">DI22*6/DK22</f>
        <v>30</v>
      </c>
      <c r="DX22" s="38">
        <f t="shared" si="6"/>
        <v>10</v>
      </c>
      <c r="DY22" s="38">
        <f t="shared" si="7"/>
        <v>0</v>
      </c>
      <c r="DZ22" s="38">
        <f t="shared" ref="DZ22" si="32">DX22+DY22/6</f>
        <v>10</v>
      </c>
    </row>
    <row r="23" spans="2:252" x14ac:dyDescent="0.2">
      <c r="B23" s="34" t="s">
        <v>113</v>
      </c>
      <c r="C23" s="35"/>
      <c r="D23" s="36" t="s">
        <v>35</v>
      </c>
      <c r="E23" s="37"/>
      <c r="F23" s="38"/>
      <c r="G23" s="38"/>
      <c r="H23" s="35"/>
      <c r="I23" s="36" t="s">
        <v>35</v>
      </c>
      <c r="J23" s="37"/>
      <c r="K23" s="38"/>
      <c r="L23" s="38"/>
      <c r="M23" s="35"/>
      <c r="N23" s="36" t="s">
        <v>35</v>
      </c>
      <c r="O23" s="37"/>
      <c r="P23" s="38"/>
      <c r="Q23" s="38"/>
      <c r="R23" s="35"/>
      <c r="S23" s="36" t="s">
        <v>35</v>
      </c>
      <c r="T23" s="37"/>
      <c r="U23" s="38"/>
      <c r="V23" s="38"/>
      <c r="W23" s="86"/>
      <c r="X23" s="87" t="s">
        <v>35</v>
      </c>
      <c r="Y23" s="88"/>
      <c r="Z23" s="89"/>
      <c r="AA23" s="89"/>
      <c r="AB23" s="35"/>
      <c r="AC23" s="36" t="s">
        <v>35</v>
      </c>
      <c r="AD23" s="37"/>
      <c r="AE23" s="38"/>
      <c r="AF23" s="38"/>
      <c r="AG23" s="35"/>
      <c r="AH23" s="36" t="s">
        <v>35</v>
      </c>
      <c r="AI23" s="37"/>
      <c r="AJ23" s="38"/>
      <c r="AK23" s="38"/>
      <c r="AL23" s="35"/>
      <c r="AM23" s="36" t="s">
        <v>35</v>
      </c>
      <c r="AN23" s="37"/>
      <c r="AO23" s="38"/>
      <c r="AP23" s="38"/>
      <c r="AQ23" s="35"/>
      <c r="AR23" s="36" t="s">
        <v>35</v>
      </c>
      <c r="AS23" s="37"/>
      <c r="AT23" s="38"/>
      <c r="AU23" s="38"/>
      <c r="AV23" s="35"/>
      <c r="AW23" s="36" t="s">
        <v>35</v>
      </c>
      <c r="AX23" s="37"/>
      <c r="AY23" s="38"/>
      <c r="AZ23" s="38"/>
      <c r="BA23" s="35"/>
      <c r="BB23" s="36" t="s">
        <v>35</v>
      </c>
      <c r="BC23" s="37"/>
      <c r="BD23" s="38"/>
      <c r="BE23" s="38"/>
      <c r="BF23" s="35"/>
      <c r="BG23" s="36" t="s">
        <v>35</v>
      </c>
      <c r="BH23" s="37"/>
      <c r="BI23" s="38"/>
      <c r="BJ23" s="38"/>
      <c r="BK23" s="86"/>
      <c r="BL23" s="87" t="s">
        <v>35</v>
      </c>
      <c r="BM23" s="88"/>
      <c r="BN23" s="89"/>
      <c r="BO23" s="89"/>
      <c r="BP23" s="35">
        <v>10</v>
      </c>
      <c r="BQ23" s="36" t="s">
        <v>35</v>
      </c>
      <c r="BR23" s="37">
        <v>0</v>
      </c>
      <c r="BS23" s="38">
        <v>41</v>
      </c>
      <c r="BT23" s="38">
        <v>2</v>
      </c>
      <c r="BU23" s="44">
        <v>9</v>
      </c>
      <c r="BV23" s="36" t="s">
        <v>35</v>
      </c>
      <c r="BW23" s="41">
        <v>0</v>
      </c>
      <c r="BX23" s="38">
        <v>37</v>
      </c>
      <c r="BY23" s="38">
        <v>0</v>
      </c>
      <c r="BZ23" s="35"/>
      <c r="CA23" s="36" t="s">
        <v>35</v>
      </c>
      <c r="CB23" s="37"/>
      <c r="CC23" s="38"/>
      <c r="CD23" s="38"/>
      <c r="CE23" s="35">
        <v>9</v>
      </c>
      <c r="CF23" s="36" t="s">
        <v>35</v>
      </c>
      <c r="CG23" s="37">
        <v>3</v>
      </c>
      <c r="CH23" s="38">
        <v>32</v>
      </c>
      <c r="CI23" s="38">
        <v>1</v>
      </c>
      <c r="CJ23" s="71">
        <v>4</v>
      </c>
      <c r="CK23" s="72" t="s">
        <v>35</v>
      </c>
      <c r="CL23" s="73">
        <v>0</v>
      </c>
      <c r="CM23" s="74">
        <v>20</v>
      </c>
      <c r="CN23" s="74">
        <v>1</v>
      </c>
      <c r="CO23" s="71">
        <v>5</v>
      </c>
      <c r="CP23" s="72" t="s">
        <v>35</v>
      </c>
      <c r="CQ23" s="73">
        <v>0</v>
      </c>
      <c r="CR23" s="74">
        <v>28</v>
      </c>
      <c r="CS23" s="74">
        <v>0</v>
      </c>
      <c r="CT23" s="35"/>
      <c r="CU23" s="36" t="s">
        <v>35</v>
      </c>
      <c r="CV23" s="37"/>
      <c r="CW23" s="38"/>
      <c r="CX23" s="38"/>
      <c r="CY23" s="35"/>
      <c r="CZ23" s="36" t="s">
        <v>35</v>
      </c>
      <c r="DA23" s="37"/>
      <c r="DB23" s="38"/>
      <c r="DC23" s="38"/>
      <c r="DD23" s="35"/>
      <c r="DE23" s="36" t="s">
        <v>35</v>
      </c>
      <c r="DF23" s="37"/>
      <c r="DG23" s="38"/>
      <c r="DH23" s="38"/>
      <c r="DI23" s="39">
        <f t="shared" si="0"/>
        <v>37.5</v>
      </c>
      <c r="DJ23" s="38">
        <f t="shared" si="1"/>
        <v>158</v>
      </c>
      <c r="DK23" s="38">
        <f t="shared" si="2"/>
        <v>4</v>
      </c>
      <c r="DL23" s="39">
        <f t="shared" ref="DL23" si="33">DJ23/DK23</f>
        <v>39.5</v>
      </c>
      <c r="DM23" s="39">
        <f t="shared" ref="DM23" si="34">DJ23/DI23</f>
        <v>4.2133333333333329</v>
      </c>
      <c r="DN23" s="39">
        <f t="shared" ref="DN23" si="35">DI23*6/DK23</f>
        <v>56.25</v>
      </c>
      <c r="DX23" s="38">
        <f t="shared" si="6"/>
        <v>37</v>
      </c>
      <c r="DY23" s="38">
        <f t="shared" si="7"/>
        <v>3</v>
      </c>
      <c r="DZ23" s="38">
        <f t="shared" ref="DZ23" si="36">DX23+DY23/6</f>
        <v>37.5</v>
      </c>
    </row>
    <row r="24" spans="2:252" x14ac:dyDescent="0.2">
      <c r="B24" s="34" t="s">
        <v>117</v>
      </c>
      <c r="C24" s="35"/>
      <c r="D24" s="36" t="s">
        <v>35</v>
      </c>
      <c r="E24" s="37"/>
      <c r="F24" s="38"/>
      <c r="G24" s="38"/>
      <c r="H24" s="35"/>
      <c r="I24" s="36" t="s">
        <v>35</v>
      </c>
      <c r="J24" s="37"/>
      <c r="K24" s="38"/>
      <c r="L24" s="38"/>
      <c r="M24" s="35"/>
      <c r="N24" s="36" t="s">
        <v>35</v>
      </c>
      <c r="O24" s="37"/>
      <c r="P24" s="38"/>
      <c r="Q24" s="38"/>
      <c r="R24" s="35"/>
      <c r="S24" s="36" t="s">
        <v>35</v>
      </c>
      <c r="T24" s="37"/>
      <c r="U24" s="38"/>
      <c r="V24" s="38"/>
      <c r="W24" s="86"/>
      <c r="X24" s="87" t="s">
        <v>35</v>
      </c>
      <c r="Y24" s="88"/>
      <c r="Z24" s="89"/>
      <c r="AA24" s="89"/>
      <c r="AB24" s="35"/>
      <c r="AC24" s="36" t="s">
        <v>35</v>
      </c>
      <c r="AD24" s="37"/>
      <c r="AE24" s="38"/>
      <c r="AF24" s="38"/>
      <c r="AG24" s="35"/>
      <c r="AH24" s="36" t="s">
        <v>35</v>
      </c>
      <c r="AI24" s="37"/>
      <c r="AJ24" s="38"/>
      <c r="AK24" s="38"/>
      <c r="AL24" s="35"/>
      <c r="AM24" s="36" t="s">
        <v>35</v>
      </c>
      <c r="AN24" s="37"/>
      <c r="AO24" s="38"/>
      <c r="AP24" s="38"/>
      <c r="AQ24" s="35"/>
      <c r="AR24" s="36" t="s">
        <v>35</v>
      </c>
      <c r="AS24" s="37"/>
      <c r="AT24" s="38"/>
      <c r="AU24" s="38"/>
      <c r="AV24" s="35"/>
      <c r="AW24" s="36" t="s">
        <v>35</v>
      </c>
      <c r="AX24" s="37"/>
      <c r="AY24" s="38"/>
      <c r="AZ24" s="38"/>
      <c r="BA24" s="35"/>
      <c r="BB24" s="36" t="s">
        <v>35</v>
      </c>
      <c r="BC24" s="37"/>
      <c r="BD24" s="38"/>
      <c r="BE24" s="38"/>
      <c r="BF24" s="35"/>
      <c r="BG24" s="36" t="s">
        <v>35</v>
      </c>
      <c r="BH24" s="37"/>
      <c r="BI24" s="38"/>
      <c r="BJ24" s="38"/>
      <c r="BK24" s="86"/>
      <c r="BL24" s="87" t="s">
        <v>35</v>
      </c>
      <c r="BM24" s="88"/>
      <c r="BN24" s="89"/>
      <c r="BO24" s="89"/>
      <c r="BP24" s="35"/>
      <c r="BQ24" s="36" t="s">
        <v>35</v>
      </c>
      <c r="BR24" s="37"/>
      <c r="BS24" s="38"/>
      <c r="BT24" s="38"/>
      <c r="BU24" s="44">
        <v>8</v>
      </c>
      <c r="BV24" s="36" t="s">
        <v>35</v>
      </c>
      <c r="BW24" s="41">
        <v>0</v>
      </c>
      <c r="BX24" s="38">
        <v>21</v>
      </c>
      <c r="BY24" s="38">
        <v>6</v>
      </c>
      <c r="BZ24" s="35"/>
      <c r="CA24" s="36" t="s">
        <v>35</v>
      </c>
      <c r="CB24" s="37"/>
      <c r="CC24" s="38"/>
      <c r="CD24" s="38"/>
      <c r="CE24" s="35"/>
      <c r="CF24" s="36" t="s">
        <v>35</v>
      </c>
      <c r="CG24" s="37"/>
      <c r="CH24" s="38"/>
      <c r="CI24" s="38"/>
      <c r="CJ24" s="71"/>
      <c r="CK24" s="72" t="s">
        <v>35</v>
      </c>
      <c r="CL24" s="73"/>
      <c r="CM24" s="74"/>
      <c r="CN24" s="74"/>
      <c r="CO24" s="71"/>
      <c r="CP24" s="72" t="s">
        <v>35</v>
      </c>
      <c r="CQ24" s="73"/>
      <c r="CR24" s="74"/>
      <c r="CS24" s="74"/>
      <c r="CT24" s="35"/>
      <c r="CU24" s="36" t="s">
        <v>35</v>
      </c>
      <c r="CV24" s="37"/>
      <c r="CW24" s="38"/>
      <c r="CX24" s="38"/>
      <c r="CY24" s="35"/>
      <c r="CZ24" s="36" t="s">
        <v>35</v>
      </c>
      <c r="DA24" s="37"/>
      <c r="DB24" s="38"/>
      <c r="DC24" s="38"/>
      <c r="DD24" s="35"/>
      <c r="DE24" s="36" t="s">
        <v>35</v>
      </c>
      <c r="DF24" s="37"/>
      <c r="DG24" s="38"/>
      <c r="DH24" s="38"/>
      <c r="DI24" s="39">
        <f t="shared" si="0"/>
        <v>8</v>
      </c>
      <c r="DJ24" s="38">
        <f t="shared" si="1"/>
        <v>21</v>
      </c>
      <c r="DK24" s="38">
        <f t="shared" si="2"/>
        <v>6</v>
      </c>
      <c r="DL24" s="39">
        <f t="shared" ref="DL24" si="37">DJ24/DK24</f>
        <v>3.5</v>
      </c>
      <c r="DM24" s="39">
        <f t="shared" ref="DM24" si="38">DJ24/DI24</f>
        <v>2.625</v>
      </c>
      <c r="DN24" s="39">
        <f t="shared" ref="DN24" si="39">DI24*6/DK24</f>
        <v>8</v>
      </c>
      <c r="DX24" s="38">
        <f t="shared" si="6"/>
        <v>8</v>
      </c>
      <c r="DY24" s="38">
        <f t="shared" si="7"/>
        <v>0</v>
      </c>
      <c r="DZ24" s="38">
        <f t="shared" ref="DZ24" si="40">DX24+DY24/6</f>
        <v>8</v>
      </c>
    </row>
    <row r="25" spans="2:252" x14ac:dyDescent="0.2">
      <c r="B25" s="34" t="s">
        <v>13</v>
      </c>
      <c r="C25" s="35"/>
      <c r="D25" s="36" t="s">
        <v>35</v>
      </c>
      <c r="E25" s="37"/>
      <c r="F25" s="38"/>
      <c r="G25" s="38"/>
      <c r="H25" s="35">
        <v>7</v>
      </c>
      <c r="I25" s="36" t="s">
        <v>35</v>
      </c>
      <c r="J25" s="37">
        <v>0</v>
      </c>
      <c r="K25" s="38">
        <v>7</v>
      </c>
      <c r="L25" s="38">
        <v>1</v>
      </c>
      <c r="M25" s="35"/>
      <c r="N25" s="36" t="s">
        <v>35</v>
      </c>
      <c r="O25" s="37"/>
      <c r="P25" s="38"/>
      <c r="Q25" s="38"/>
      <c r="R25" s="35"/>
      <c r="S25" s="36" t="s">
        <v>35</v>
      </c>
      <c r="T25" s="37"/>
      <c r="U25" s="38"/>
      <c r="V25" s="38"/>
      <c r="W25" s="86"/>
      <c r="X25" s="87" t="s">
        <v>35</v>
      </c>
      <c r="Y25" s="88"/>
      <c r="Z25" s="89"/>
      <c r="AA25" s="89"/>
      <c r="AB25" s="35"/>
      <c r="AC25" s="36" t="s">
        <v>35</v>
      </c>
      <c r="AD25" s="37"/>
      <c r="AE25" s="38"/>
      <c r="AF25" s="38"/>
      <c r="AG25" s="35"/>
      <c r="AH25" s="36" t="s">
        <v>35</v>
      </c>
      <c r="AI25" s="37"/>
      <c r="AJ25" s="38"/>
      <c r="AK25" s="38"/>
      <c r="AL25" s="35"/>
      <c r="AM25" s="36" t="s">
        <v>35</v>
      </c>
      <c r="AN25" s="37"/>
      <c r="AO25" s="38"/>
      <c r="AP25" s="38"/>
      <c r="AQ25" s="35"/>
      <c r="AR25" s="36" t="s">
        <v>35</v>
      </c>
      <c r="AS25" s="37"/>
      <c r="AT25" s="38"/>
      <c r="AU25" s="38"/>
      <c r="AV25" s="35"/>
      <c r="AW25" s="36" t="s">
        <v>35</v>
      </c>
      <c r="AX25" s="37"/>
      <c r="AY25" s="38"/>
      <c r="AZ25" s="38"/>
      <c r="BA25" s="35"/>
      <c r="BB25" s="36" t="s">
        <v>35</v>
      </c>
      <c r="BC25" s="37"/>
      <c r="BD25" s="38"/>
      <c r="BE25" s="38"/>
      <c r="BF25" s="35"/>
      <c r="BG25" s="36" t="s">
        <v>35</v>
      </c>
      <c r="BH25" s="37"/>
      <c r="BI25" s="38"/>
      <c r="BJ25" s="38"/>
      <c r="BK25" s="86"/>
      <c r="BL25" s="87" t="s">
        <v>35</v>
      </c>
      <c r="BM25" s="88"/>
      <c r="BN25" s="89"/>
      <c r="BO25" s="89"/>
      <c r="BP25" s="35"/>
      <c r="BQ25" s="36" t="s">
        <v>35</v>
      </c>
      <c r="BR25" s="37"/>
      <c r="BS25" s="38"/>
      <c r="BT25" s="38"/>
      <c r="BU25" s="44"/>
      <c r="BV25" s="36" t="s">
        <v>35</v>
      </c>
      <c r="BW25" s="41"/>
      <c r="BX25" s="38"/>
      <c r="BY25" s="38"/>
      <c r="BZ25" s="35"/>
      <c r="CA25" s="36" t="s">
        <v>35</v>
      </c>
      <c r="CB25" s="37"/>
      <c r="CC25" s="38"/>
      <c r="CD25" s="38"/>
      <c r="CE25" s="35"/>
      <c r="CF25" s="36" t="s">
        <v>35</v>
      </c>
      <c r="CG25" s="37"/>
      <c r="CH25" s="38"/>
      <c r="CI25" s="38"/>
      <c r="CJ25" s="71"/>
      <c r="CK25" s="72" t="s">
        <v>35</v>
      </c>
      <c r="CL25" s="73"/>
      <c r="CM25" s="74"/>
      <c r="CN25" s="74"/>
      <c r="CO25" s="71"/>
      <c r="CP25" s="72" t="s">
        <v>35</v>
      </c>
      <c r="CQ25" s="73"/>
      <c r="CR25" s="74"/>
      <c r="CS25" s="74"/>
      <c r="CT25" s="35"/>
      <c r="CU25" s="36" t="s">
        <v>35</v>
      </c>
      <c r="CV25" s="37"/>
      <c r="CW25" s="38"/>
      <c r="CX25" s="38"/>
      <c r="CY25" s="35"/>
      <c r="CZ25" s="36" t="s">
        <v>35</v>
      </c>
      <c r="DA25" s="37"/>
      <c r="DB25" s="38"/>
      <c r="DC25" s="38"/>
      <c r="DD25" s="35"/>
      <c r="DE25" s="36" t="s">
        <v>35</v>
      </c>
      <c r="DF25" s="37"/>
      <c r="DG25" s="38"/>
      <c r="DH25" s="38"/>
      <c r="DI25" s="39">
        <f t="shared" si="0"/>
        <v>7</v>
      </c>
      <c r="DJ25" s="38">
        <f t="shared" si="1"/>
        <v>7</v>
      </c>
      <c r="DK25" s="38">
        <f t="shared" si="2"/>
        <v>1</v>
      </c>
      <c r="DL25" s="39">
        <f t="shared" ref="DL25" si="41">DJ25/DK25</f>
        <v>7</v>
      </c>
      <c r="DM25" s="39">
        <f t="shared" ref="DM25" si="42">DJ25/DI25</f>
        <v>1</v>
      </c>
      <c r="DN25" s="39">
        <f t="shared" ref="DN25" si="43">DI25*6/DK25</f>
        <v>42</v>
      </c>
      <c r="DX25" s="38">
        <f t="shared" si="6"/>
        <v>7</v>
      </c>
      <c r="DY25" s="38">
        <f t="shared" si="7"/>
        <v>0</v>
      </c>
      <c r="DZ25" s="38">
        <f t="shared" ref="DZ25" si="44">DX25+DY25/6</f>
        <v>7</v>
      </c>
    </row>
    <row r="26" spans="2:252" x14ac:dyDescent="0.2">
      <c r="B26" s="34" t="s">
        <v>123</v>
      </c>
      <c r="C26" s="35"/>
      <c r="D26" s="36" t="s">
        <v>35</v>
      </c>
      <c r="E26" s="37"/>
      <c r="F26" s="38"/>
      <c r="G26" s="38"/>
      <c r="H26" s="35"/>
      <c r="I26" s="36" t="s">
        <v>35</v>
      </c>
      <c r="J26" s="37"/>
      <c r="K26" s="38"/>
      <c r="L26" s="38"/>
      <c r="M26" s="35"/>
      <c r="N26" s="36" t="s">
        <v>35</v>
      </c>
      <c r="O26" s="37"/>
      <c r="P26" s="38"/>
      <c r="Q26" s="38"/>
      <c r="R26" s="35">
        <v>4</v>
      </c>
      <c r="S26" s="36" t="s">
        <v>35</v>
      </c>
      <c r="T26" s="37">
        <v>0</v>
      </c>
      <c r="U26" s="38">
        <v>30</v>
      </c>
      <c r="V26" s="38">
        <v>1</v>
      </c>
      <c r="W26" s="86"/>
      <c r="X26" s="87" t="s">
        <v>35</v>
      </c>
      <c r="Y26" s="88"/>
      <c r="Z26" s="89"/>
      <c r="AA26" s="89"/>
      <c r="AB26" s="35"/>
      <c r="AC26" s="36" t="s">
        <v>35</v>
      </c>
      <c r="AD26" s="37"/>
      <c r="AE26" s="38"/>
      <c r="AF26" s="38"/>
      <c r="AG26" s="35"/>
      <c r="AH26" s="36" t="s">
        <v>35</v>
      </c>
      <c r="AI26" s="37"/>
      <c r="AJ26" s="38"/>
      <c r="AK26" s="38"/>
      <c r="AL26" s="35"/>
      <c r="AM26" s="36" t="s">
        <v>35</v>
      </c>
      <c r="AN26" s="37"/>
      <c r="AO26" s="38"/>
      <c r="AP26" s="38"/>
      <c r="AQ26" s="35"/>
      <c r="AR26" s="36" t="s">
        <v>35</v>
      </c>
      <c r="AS26" s="37"/>
      <c r="AT26" s="38"/>
      <c r="AU26" s="38"/>
      <c r="AV26" s="35"/>
      <c r="AW26" s="36" t="s">
        <v>35</v>
      </c>
      <c r="AX26" s="37"/>
      <c r="AY26" s="38"/>
      <c r="AZ26" s="38"/>
      <c r="BA26" s="35"/>
      <c r="BB26" s="36" t="s">
        <v>35</v>
      </c>
      <c r="BC26" s="37"/>
      <c r="BD26" s="38"/>
      <c r="BE26" s="38"/>
      <c r="BF26" s="35"/>
      <c r="BG26" s="36" t="s">
        <v>35</v>
      </c>
      <c r="BH26" s="37"/>
      <c r="BI26" s="38"/>
      <c r="BJ26" s="38"/>
      <c r="BK26" s="86"/>
      <c r="BL26" s="87" t="s">
        <v>35</v>
      </c>
      <c r="BM26" s="88"/>
      <c r="BN26" s="89"/>
      <c r="BO26" s="89"/>
      <c r="BP26" s="35"/>
      <c r="BQ26" s="36" t="s">
        <v>35</v>
      </c>
      <c r="BR26" s="37"/>
      <c r="BS26" s="38"/>
      <c r="BT26" s="38"/>
      <c r="BU26" s="44"/>
      <c r="BV26" s="36" t="s">
        <v>35</v>
      </c>
      <c r="BW26" s="41"/>
      <c r="BX26" s="38"/>
      <c r="BY26" s="38"/>
      <c r="BZ26" s="35"/>
      <c r="CA26" s="36" t="s">
        <v>35</v>
      </c>
      <c r="CB26" s="37"/>
      <c r="CC26" s="38"/>
      <c r="CD26" s="38"/>
      <c r="CE26" s="35"/>
      <c r="CF26" s="36" t="s">
        <v>35</v>
      </c>
      <c r="CG26" s="37"/>
      <c r="CH26" s="38"/>
      <c r="CI26" s="38"/>
      <c r="CJ26" s="71"/>
      <c r="CK26" s="72" t="s">
        <v>35</v>
      </c>
      <c r="CL26" s="73"/>
      <c r="CM26" s="74"/>
      <c r="CN26" s="74"/>
      <c r="CO26" s="71"/>
      <c r="CP26" s="72" t="s">
        <v>35</v>
      </c>
      <c r="CQ26" s="73"/>
      <c r="CR26" s="74"/>
      <c r="CS26" s="74"/>
      <c r="CT26" s="35"/>
      <c r="CU26" s="36" t="s">
        <v>35</v>
      </c>
      <c r="CV26" s="37"/>
      <c r="CW26" s="38"/>
      <c r="CX26" s="38"/>
      <c r="CY26" s="35"/>
      <c r="CZ26" s="36" t="s">
        <v>35</v>
      </c>
      <c r="DA26" s="37"/>
      <c r="DB26" s="38"/>
      <c r="DC26" s="38"/>
      <c r="DD26" s="35"/>
      <c r="DE26" s="36" t="s">
        <v>35</v>
      </c>
      <c r="DF26" s="37"/>
      <c r="DG26" s="38"/>
      <c r="DH26" s="38"/>
      <c r="DI26" s="39">
        <f t="shared" si="0"/>
        <v>4</v>
      </c>
      <c r="DJ26" s="38">
        <f t="shared" si="1"/>
        <v>30</v>
      </c>
      <c r="DK26" s="38">
        <f t="shared" si="2"/>
        <v>1</v>
      </c>
      <c r="DL26" s="39">
        <f t="shared" ref="DL26" si="45">DJ26/DK26</f>
        <v>30</v>
      </c>
      <c r="DM26" s="39">
        <f t="shared" ref="DM26" si="46">DJ26/DI26</f>
        <v>7.5</v>
      </c>
      <c r="DN26" s="39">
        <f t="shared" ref="DN26" si="47">DI26*6/DK26</f>
        <v>24</v>
      </c>
      <c r="DX26" s="38">
        <f t="shared" si="6"/>
        <v>4</v>
      </c>
      <c r="DY26" s="38">
        <f t="shared" si="7"/>
        <v>0</v>
      </c>
      <c r="DZ26" s="38">
        <f t="shared" ref="DZ26" si="48">DX26+DY26/6</f>
        <v>4</v>
      </c>
    </row>
    <row r="27" spans="2:252" x14ac:dyDescent="0.2">
      <c r="B27" s="34" t="s">
        <v>50</v>
      </c>
      <c r="C27" s="35"/>
      <c r="D27" s="36" t="s">
        <v>35</v>
      </c>
      <c r="E27" s="37"/>
      <c r="F27" s="38"/>
      <c r="G27" s="38"/>
      <c r="H27" s="35"/>
      <c r="I27" s="36" t="s">
        <v>35</v>
      </c>
      <c r="J27" s="37"/>
      <c r="K27" s="38"/>
      <c r="L27" s="38"/>
      <c r="M27" s="35"/>
      <c r="N27" s="36" t="s">
        <v>35</v>
      </c>
      <c r="O27" s="37"/>
      <c r="P27" s="38"/>
      <c r="Q27" s="38"/>
      <c r="R27" s="35"/>
      <c r="S27" s="36" t="s">
        <v>35</v>
      </c>
      <c r="T27" s="37"/>
      <c r="U27" s="38"/>
      <c r="V27" s="38"/>
      <c r="W27" s="86"/>
      <c r="X27" s="87" t="s">
        <v>35</v>
      </c>
      <c r="Y27" s="88"/>
      <c r="Z27" s="89"/>
      <c r="AA27" s="89"/>
      <c r="AB27" s="35"/>
      <c r="AC27" s="36" t="s">
        <v>35</v>
      </c>
      <c r="AD27" s="37"/>
      <c r="AE27" s="38"/>
      <c r="AF27" s="38"/>
      <c r="AG27" s="35"/>
      <c r="AH27" s="36" t="s">
        <v>35</v>
      </c>
      <c r="AI27" s="37"/>
      <c r="AJ27" s="38"/>
      <c r="AK27" s="38"/>
      <c r="AL27" s="35"/>
      <c r="AM27" s="36" t="s">
        <v>35</v>
      </c>
      <c r="AN27" s="37"/>
      <c r="AO27" s="38"/>
      <c r="AP27" s="38"/>
      <c r="AQ27" s="35"/>
      <c r="AR27" s="36" t="s">
        <v>35</v>
      </c>
      <c r="AS27" s="37"/>
      <c r="AT27" s="38"/>
      <c r="AU27" s="38"/>
      <c r="AV27" s="35"/>
      <c r="AW27" s="36" t="s">
        <v>35</v>
      </c>
      <c r="AX27" s="37"/>
      <c r="AY27" s="38"/>
      <c r="AZ27" s="38"/>
      <c r="BA27" s="35"/>
      <c r="BB27" s="36" t="s">
        <v>35</v>
      </c>
      <c r="BC27" s="37"/>
      <c r="BD27" s="38"/>
      <c r="BE27" s="38"/>
      <c r="BF27" s="35"/>
      <c r="BG27" s="36" t="s">
        <v>35</v>
      </c>
      <c r="BH27" s="37"/>
      <c r="BI27" s="38"/>
      <c r="BJ27" s="38"/>
      <c r="BK27" s="86"/>
      <c r="BL27" s="87" t="s">
        <v>35</v>
      </c>
      <c r="BM27" s="88"/>
      <c r="BN27" s="89"/>
      <c r="BO27" s="89"/>
      <c r="BP27" s="35"/>
      <c r="BQ27" s="36" t="s">
        <v>35</v>
      </c>
      <c r="BR27" s="37"/>
      <c r="BS27" s="38"/>
      <c r="BT27" s="38"/>
      <c r="BU27" s="44"/>
      <c r="BV27" s="36" t="s">
        <v>35</v>
      </c>
      <c r="BW27" s="41"/>
      <c r="BX27" s="38"/>
      <c r="BY27" s="38"/>
      <c r="BZ27" s="35"/>
      <c r="CA27" s="36" t="s">
        <v>35</v>
      </c>
      <c r="CB27" s="37"/>
      <c r="CC27" s="38"/>
      <c r="CD27" s="38"/>
      <c r="CE27" s="35"/>
      <c r="CF27" s="36" t="s">
        <v>35</v>
      </c>
      <c r="CG27" s="37"/>
      <c r="CH27" s="38"/>
      <c r="CI27" s="38"/>
      <c r="CJ27" s="71">
        <v>4</v>
      </c>
      <c r="CK27" s="72" t="s">
        <v>35</v>
      </c>
      <c r="CL27" s="73">
        <v>0</v>
      </c>
      <c r="CM27" s="74">
        <v>14</v>
      </c>
      <c r="CN27" s="74">
        <v>1</v>
      </c>
      <c r="CO27" s="71"/>
      <c r="CP27" s="72" t="s">
        <v>35</v>
      </c>
      <c r="CQ27" s="73"/>
      <c r="CR27" s="74"/>
      <c r="CS27" s="74"/>
      <c r="CT27" s="35"/>
      <c r="CU27" s="36" t="s">
        <v>35</v>
      </c>
      <c r="CV27" s="37"/>
      <c r="CW27" s="38"/>
      <c r="CX27" s="38"/>
      <c r="CY27" s="35"/>
      <c r="CZ27" s="36" t="s">
        <v>35</v>
      </c>
      <c r="DA27" s="37"/>
      <c r="DB27" s="38"/>
      <c r="DC27" s="38"/>
      <c r="DD27" s="35"/>
      <c r="DE27" s="36" t="s">
        <v>35</v>
      </c>
      <c r="DF27" s="37"/>
      <c r="DG27" s="38"/>
      <c r="DH27" s="38"/>
      <c r="DI27" s="39">
        <f t="shared" si="0"/>
        <v>4</v>
      </c>
      <c r="DJ27" s="38">
        <f t="shared" si="1"/>
        <v>14</v>
      </c>
      <c r="DK27" s="38">
        <f t="shared" si="2"/>
        <v>1</v>
      </c>
      <c r="DL27" s="39">
        <f t="shared" ref="DL27" si="49">DJ27/DK27</f>
        <v>14</v>
      </c>
      <c r="DM27" s="39">
        <f t="shared" ref="DM27" si="50">DJ27/DI27</f>
        <v>3.5</v>
      </c>
      <c r="DN27" s="39">
        <f t="shared" ref="DN27" si="51">DI27*6/DK27</f>
        <v>24</v>
      </c>
      <c r="DX27" s="38">
        <f t="shared" si="6"/>
        <v>4</v>
      </c>
      <c r="DY27" s="38">
        <f t="shared" si="7"/>
        <v>0</v>
      </c>
      <c r="DZ27" s="38">
        <f t="shared" ref="DZ27" si="52">DX27+DY27/6</f>
        <v>4</v>
      </c>
    </row>
    <row r="28" spans="2:252" x14ac:dyDescent="0.2">
      <c r="B28" s="34" t="s">
        <v>142</v>
      </c>
      <c r="C28" s="35"/>
      <c r="D28" s="36" t="s">
        <v>35</v>
      </c>
      <c r="E28" s="37"/>
      <c r="F28" s="38"/>
      <c r="G28" s="38"/>
      <c r="H28" s="35"/>
      <c r="I28" s="36" t="s">
        <v>35</v>
      </c>
      <c r="J28" s="37"/>
      <c r="K28" s="38"/>
      <c r="L28" s="38"/>
      <c r="M28" s="35"/>
      <c r="N28" s="36" t="s">
        <v>35</v>
      </c>
      <c r="O28" s="37"/>
      <c r="P28" s="38"/>
      <c r="Q28" s="38"/>
      <c r="R28" s="35"/>
      <c r="S28" s="36" t="s">
        <v>35</v>
      </c>
      <c r="T28" s="37"/>
      <c r="U28" s="38"/>
      <c r="V28" s="38"/>
      <c r="W28" s="86"/>
      <c r="X28" s="87" t="s">
        <v>35</v>
      </c>
      <c r="Y28" s="88"/>
      <c r="Z28" s="89"/>
      <c r="AA28" s="89"/>
      <c r="AB28" s="35"/>
      <c r="AC28" s="36" t="s">
        <v>35</v>
      </c>
      <c r="AD28" s="37"/>
      <c r="AE28" s="38"/>
      <c r="AF28" s="38"/>
      <c r="AG28" s="35"/>
      <c r="AH28" s="36" t="s">
        <v>35</v>
      </c>
      <c r="AI28" s="37"/>
      <c r="AJ28" s="38"/>
      <c r="AK28" s="38"/>
      <c r="AL28" s="35"/>
      <c r="AM28" s="36" t="s">
        <v>35</v>
      </c>
      <c r="AN28" s="37"/>
      <c r="AO28" s="38"/>
      <c r="AP28" s="38"/>
      <c r="AQ28" s="35"/>
      <c r="AR28" s="36" t="s">
        <v>35</v>
      </c>
      <c r="AS28" s="37"/>
      <c r="AT28" s="38"/>
      <c r="AU28" s="38"/>
      <c r="AV28" s="35"/>
      <c r="AW28" s="36" t="s">
        <v>35</v>
      </c>
      <c r="AX28" s="37"/>
      <c r="AY28" s="38"/>
      <c r="AZ28" s="38"/>
      <c r="BA28" s="35"/>
      <c r="BB28" s="36" t="s">
        <v>35</v>
      </c>
      <c r="BC28" s="37"/>
      <c r="BD28" s="38"/>
      <c r="BE28" s="38"/>
      <c r="BF28" s="35"/>
      <c r="BG28" s="36" t="s">
        <v>35</v>
      </c>
      <c r="BH28" s="37"/>
      <c r="BI28" s="38"/>
      <c r="BJ28" s="38"/>
      <c r="BK28" s="86"/>
      <c r="BL28" s="87" t="s">
        <v>35</v>
      </c>
      <c r="BM28" s="88"/>
      <c r="BN28" s="89"/>
      <c r="BO28" s="89"/>
      <c r="BP28" s="35"/>
      <c r="BQ28" s="36" t="s">
        <v>35</v>
      </c>
      <c r="BR28" s="37"/>
      <c r="BS28" s="38"/>
      <c r="BT28" s="38"/>
      <c r="BU28" s="44"/>
      <c r="BV28" s="36" t="s">
        <v>35</v>
      </c>
      <c r="BW28" s="41"/>
      <c r="BX28" s="38"/>
      <c r="BY28" s="38"/>
      <c r="BZ28" s="35"/>
      <c r="CA28" s="36" t="s">
        <v>35</v>
      </c>
      <c r="CB28" s="37"/>
      <c r="CC28" s="38"/>
      <c r="CD28" s="38"/>
      <c r="CE28" s="35"/>
      <c r="CF28" s="36" t="s">
        <v>35</v>
      </c>
      <c r="CG28" s="37"/>
      <c r="CH28" s="38"/>
      <c r="CI28" s="38"/>
      <c r="CJ28" s="71">
        <v>2</v>
      </c>
      <c r="CK28" s="72" t="s">
        <v>35</v>
      </c>
      <c r="CL28" s="73">
        <v>3</v>
      </c>
      <c r="CM28" s="74">
        <v>5</v>
      </c>
      <c r="CN28" s="74">
        <v>2</v>
      </c>
      <c r="CO28" s="71"/>
      <c r="CP28" s="72" t="s">
        <v>35</v>
      </c>
      <c r="CQ28" s="73"/>
      <c r="CR28" s="74"/>
      <c r="CS28" s="74"/>
      <c r="CT28" s="35"/>
      <c r="CU28" s="36" t="s">
        <v>35</v>
      </c>
      <c r="CV28" s="37"/>
      <c r="CW28" s="38"/>
      <c r="CX28" s="38"/>
      <c r="CY28" s="35"/>
      <c r="CZ28" s="36" t="s">
        <v>35</v>
      </c>
      <c r="DA28" s="37"/>
      <c r="DB28" s="38"/>
      <c r="DC28" s="38"/>
      <c r="DD28" s="35"/>
      <c r="DE28" s="36" t="s">
        <v>35</v>
      </c>
      <c r="DF28" s="37"/>
      <c r="DG28" s="38"/>
      <c r="DH28" s="38"/>
      <c r="DI28" s="39">
        <f t="shared" si="0"/>
        <v>2.5</v>
      </c>
      <c r="DJ28" s="38">
        <f t="shared" si="1"/>
        <v>5</v>
      </c>
      <c r="DK28" s="38">
        <f t="shared" si="2"/>
        <v>2</v>
      </c>
      <c r="DL28" s="39">
        <f t="shared" ref="DL28" si="53">DJ28/DK28</f>
        <v>2.5</v>
      </c>
      <c r="DM28" s="39">
        <f t="shared" ref="DM28" si="54">DJ28/DI28</f>
        <v>2</v>
      </c>
      <c r="DN28" s="39">
        <f t="shared" ref="DN28" si="55">DI28*6/DK28</f>
        <v>7.5</v>
      </c>
      <c r="DX28" s="38">
        <f t="shared" si="6"/>
        <v>2</v>
      </c>
      <c r="DY28" s="38">
        <f t="shared" si="7"/>
        <v>3</v>
      </c>
      <c r="DZ28" s="38">
        <f t="shared" ref="DZ28" si="56">DX28+DY28/6</f>
        <v>2.5</v>
      </c>
    </row>
    <row r="29" spans="2:252" x14ac:dyDescent="0.2">
      <c r="B29" s="34" t="s">
        <v>137</v>
      </c>
      <c r="C29" s="35"/>
      <c r="D29" s="36" t="s">
        <v>35</v>
      </c>
      <c r="E29" s="37"/>
      <c r="F29" s="38"/>
      <c r="G29" s="38"/>
      <c r="H29" s="35"/>
      <c r="I29" s="36" t="s">
        <v>35</v>
      </c>
      <c r="J29" s="37"/>
      <c r="K29" s="38"/>
      <c r="L29" s="38"/>
      <c r="M29" s="35"/>
      <c r="N29" s="36" t="s">
        <v>35</v>
      </c>
      <c r="O29" s="37"/>
      <c r="P29" s="38"/>
      <c r="Q29" s="38"/>
      <c r="R29" s="35"/>
      <c r="S29" s="36" t="s">
        <v>35</v>
      </c>
      <c r="T29" s="37"/>
      <c r="U29" s="38"/>
      <c r="V29" s="38"/>
      <c r="W29" s="86"/>
      <c r="X29" s="87" t="s">
        <v>35</v>
      </c>
      <c r="Y29" s="88"/>
      <c r="Z29" s="89"/>
      <c r="AA29" s="89"/>
      <c r="AB29" s="35"/>
      <c r="AC29" s="36" t="s">
        <v>35</v>
      </c>
      <c r="AD29" s="37"/>
      <c r="AE29" s="38"/>
      <c r="AF29" s="38"/>
      <c r="AG29" s="35"/>
      <c r="AH29" s="36" t="s">
        <v>35</v>
      </c>
      <c r="AI29" s="37"/>
      <c r="AJ29" s="38"/>
      <c r="AK29" s="38"/>
      <c r="AL29" s="35"/>
      <c r="AM29" s="36" t="s">
        <v>35</v>
      </c>
      <c r="AN29" s="37"/>
      <c r="AO29" s="38"/>
      <c r="AP29" s="38"/>
      <c r="AQ29" s="35"/>
      <c r="AR29" s="36" t="s">
        <v>35</v>
      </c>
      <c r="AS29" s="37"/>
      <c r="AT29" s="38"/>
      <c r="AU29" s="38"/>
      <c r="AV29" s="35"/>
      <c r="AW29" s="36" t="s">
        <v>35</v>
      </c>
      <c r="AX29" s="37"/>
      <c r="AY29" s="38"/>
      <c r="AZ29" s="38"/>
      <c r="BA29" s="35"/>
      <c r="BB29" s="36" t="s">
        <v>35</v>
      </c>
      <c r="BC29" s="37"/>
      <c r="BD29" s="38"/>
      <c r="BE29" s="38"/>
      <c r="BF29" s="35"/>
      <c r="BG29" s="36" t="s">
        <v>35</v>
      </c>
      <c r="BH29" s="37"/>
      <c r="BI29" s="38"/>
      <c r="BJ29" s="38"/>
      <c r="BK29" s="86"/>
      <c r="BL29" s="87" t="s">
        <v>35</v>
      </c>
      <c r="BM29" s="88"/>
      <c r="BN29" s="89"/>
      <c r="BO29" s="89"/>
      <c r="BP29" s="35"/>
      <c r="BQ29" s="36" t="s">
        <v>35</v>
      </c>
      <c r="BR29" s="37"/>
      <c r="BS29" s="38"/>
      <c r="BT29" s="38"/>
      <c r="BU29" s="44"/>
      <c r="BV29" s="36" t="s">
        <v>35</v>
      </c>
      <c r="BW29" s="41"/>
      <c r="BX29" s="38"/>
      <c r="BY29" s="38"/>
      <c r="BZ29" s="35"/>
      <c r="CA29" s="36" t="s">
        <v>35</v>
      </c>
      <c r="CB29" s="37"/>
      <c r="CC29" s="38"/>
      <c r="CD29" s="38"/>
      <c r="CE29" s="35"/>
      <c r="CF29" s="36" t="s">
        <v>35</v>
      </c>
      <c r="CG29" s="37"/>
      <c r="CH29" s="38"/>
      <c r="CI29" s="38"/>
      <c r="CJ29" s="71"/>
      <c r="CK29" s="72" t="s">
        <v>35</v>
      </c>
      <c r="CL29" s="73"/>
      <c r="CM29" s="74"/>
      <c r="CN29" s="74"/>
      <c r="CO29" s="71">
        <v>10</v>
      </c>
      <c r="CP29" s="72" t="s">
        <v>35</v>
      </c>
      <c r="CQ29" s="73">
        <v>0</v>
      </c>
      <c r="CR29" s="74">
        <v>62</v>
      </c>
      <c r="CS29" s="74">
        <v>4</v>
      </c>
      <c r="CT29" s="35"/>
      <c r="CU29" s="36" t="s">
        <v>35</v>
      </c>
      <c r="CV29" s="37"/>
      <c r="CW29" s="38"/>
      <c r="CX29" s="38"/>
      <c r="CY29" s="35"/>
      <c r="CZ29" s="36" t="s">
        <v>35</v>
      </c>
      <c r="DA29" s="37"/>
      <c r="DB29" s="38"/>
      <c r="DC29" s="38"/>
      <c r="DD29" s="35"/>
      <c r="DE29" s="36" t="s">
        <v>35</v>
      </c>
      <c r="DF29" s="37"/>
      <c r="DG29" s="38"/>
      <c r="DH29" s="38"/>
      <c r="DI29" s="39">
        <f t="shared" si="0"/>
        <v>10</v>
      </c>
      <c r="DJ29" s="38">
        <f t="shared" si="1"/>
        <v>62</v>
      </c>
      <c r="DK29" s="38">
        <f t="shared" si="2"/>
        <v>4</v>
      </c>
      <c r="DL29" s="39">
        <f t="shared" ref="DL29" si="57">DJ29/DK29</f>
        <v>15.5</v>
      </c>
      <c r="DM29" s="39">
        <f t="shared" ref="DM29" si="58">DJ29/DI29</f>
        <v>6.2</v>
      </c>
      <c r="DN29" s="39">
        <f t="shared" ref="DN29" si="59">DI29*6/DK29</f>
        <v>15</v>
      </c>
      <c r="DX29" s="38">
        <f t="shared" si="6"/>
        <v>10</v>
      </c>
      <c r="DY29" s="38">
        <f t="shared" si="7"/>
        <v>0</v>
      </c>
      <c r="DZ29" s="38">
        <f t="shared" ref="DZ29" si="60">DX29+DY29/6</f>
        <v>10</v>
      </c>
    </row>
    <row r="30" spans="2:252" x14ac:dyDescent="0.2">
      <c r="B30" s="34"/>
      <c r="C30" s="35"/>
      <c r="D30" s="36" t="s">
        <v>35</v>
      </c>
      <c r="E30" s="37"/>
      <c r="F30" s="38"/>
      <c r="G30" s="38"/>
      <c r="H30" s="35"/>
      <c r="I30" s="36" t="s">
        <v>35</v>
      </c>
      <c r="J30" s="37"/>
      <c r="K30" s="38"/>
      <c r="L30" s="38"/>
      <c r="M30" s="35"/>
      <c r="N30" s="36" t="s">
        <v>35</v>
      </c>
      <c r="O30" s="37"/>
      <c r="P30" s="38"/>
      <c r="Q30" s="38"/>
      <c r="R30" s="35"/>
      <c r="S30" s="36" t="s">
        <v>35</v>
      </c>
      <c r="T30" s="37"/>
      <c r="U30" s="38"/>
      <c r="V30" s="38"/>
      <c r="W30" s="86"/>
      <c r="X30" s="87" t="s">
        <v>35</v>
      </c>
      <c r="Y30" s="88"/>
      <c r="Z30" s="89"/>
      <c r="AA30" s="89"/>
      <c r="AB30" s="35"/>
      <c r="AC30" s="36" t="s">
        <v>35</v>
      </c>
      <c r="AD30" s="37"/>
      <c r="AE30" s="38"/>
      <c r="AF30" s="38"/>
      <c r="AG30" s="35"/>
      <c r="AH30" s="36" t="s">
        <v>35</v>
      </c>
      <c r="AI30" s="37"/>
      <c r="AJ30" s="38"/>
      <c r="AK30" s="38"/>
      <c r="AL30" s="35"/>
      <c r="AM30" s="36" t="s">
        <v>35</v>
      </c>
      <c r="AN30" s="37"/>
      <c r="AO30" s="38"/>
      <c r="AP30" s="38"/>
      <c r="AQ30" s="35"/>
      <c r="AR30" s="36" t="s">
        <v>35</v>
      </c>
      <c r="AS30" s="37"/>
      <c r="AT30" s="38"/>
      <c r="AU30" s="38"/>
      <c r="AV30" s="35"/>
      <c r="AW30" s="36" t="s">
        <v>35</v>
      </c>
      <c r="AX30" s="37"/>
      <c r="AY30" s="38"/>
      <c r="AZ30" s="38"/>
      <c r="BA30" s="35"/>
      <c r="BB30" s="36" t="s">
        <v>35</v>
      </c>
      <c r="BC30" s="37"/>
      <c r="BD30" s="38"/>
      <c r="BE30" s="38"/>
      <c r="BF30" s="35"/>
      <c r="BG30" s="36" t="s">
        <v>35</v>
      </c>
      <c r="BH30" s="37"/>
      <c r="BI30" s="38"/>
      <c r="BJ30" s="38"/>
      <c r="BK30" s="86"/>
      <c r="BL30" s="87" t="s">
        <v>35</v>
      </c>
      <c r="BM30" s="88"/>
      <c r="BN30" s="89"/>
      <c r="BO30" s="89"/>
      <c r="BP30" s="35"/>
      <c r="BQ30" s="36" t="s">
        <v>35</v>
      </c>
      <c r="BR30" s="37"/>
      <c r="BS30" s="38"/>
      <c r="BT30" s="38"/>
      <c r="BU30" s="44"/>
      <c r="BV30" s="36" t="s">
        <v>35</v>
      </c>
      <c r="BW30" s="41"/>
      <c r="BX30" s="38"/>
      <c r="BY30" s="38"/>
      <c r="BZ30" s="35"/>
      <c r="CA30" s="36" t="s">
        <v>35</v>
      </c>
      <c r="CB30" s="37"/>
      <c r="CC30" s="38"/>
      <c r="CD30" s="38"/>
      <c r="CE30" s="35"/>
      <c r="CF30" s="36" t="s">
        <v>35</v>
      </c>
      <c r="CG30" s="37"/>
      <c r="CH30" s="38"/>
      <c r="CI30" s="38"/>
      <c r="CJ30" s="71"/>
      <c r="CK30" s="72" t="s">
        <v>35</v>
      </c>
      <c r="CL30" s="73"/>
      <c r="CM30" s="74"/>
      <c r="CN30" s="74"/>
      <c r="CO30" s="71"/>
      <c r="CP30" s="72" t="s">
        <v>35</v>
      </c>
      <c r="CQ30" s="73"/>
      <c r="CR30" s="74"/>
      <c r="CS30" s="74"/>
      <c r="CT30" s="35"/>
      <c r="CU30" s="36" t="s">
        <v>35</v>
      </c>
      <c r="CV30" s="37"/>
      <c r="CW30" s="38"/>
      <c r="CX30" s="38"/>
      <c r="CY30" s="35"/>
      <c r="CZ30" s="36" t="s">
        <v>35</v>
      </c>
      <c r="DA30" s="37"/>
      <c r="DB30" s="38"/>
      <c r="DC30" s="38"/>
      <c r="DD30" s="35"/>
      <c r="DE30" s="36" t="s">
        <v>35</v>
      </c>
      <c r="DF30" s="37"/>
      <c r="DG30" s="38"/>
      <c r="DH30" s="38"/>
      <c r="DI30" s="39">
        <f t="shared" si="0"/>
        <v>0</v>
      </c>
      <c r="DJ30" s="38">
        <f t="shared" si="1"/>
        <v>0</v>
      </c>
      <c r="DK30" s="38">
        <f t="shared" si="2"/>
        <v>0</v>
      </c>
      <c r="DL30" s="39" t="e">
        <f t="shared" ref="DL30" si="61">DJ30/DK30</f>
        <v>#DIV/0!</v>
      </c>
      <c r="DM30" s="39" t="e">
        <f t="shared" ref="DM30" si="62">DJ30/DI30</f>
        <v>#DIV/0!</v>
      </c>
      <c r="DN30" s="39" t="e">
        <f t="shared" ref="DN30" si="63">DI30*6/DK30</f>
        <v>#DIV/0!</v>
      </c>
      <c r="DX30" s="38">
        <f t="shared" si="6"/>
        <v>0</v>
      </c>
      <c r="DY30" s="38">
        <f t="shared" si="7"/>
        <v>0</v>
      </c>
      <c r="DZ30" s="38">
        <f t="shared" ref="DZ30" si="64">DX30+DY30/6</f>
        <v>0</v>
      </c>
    </row>
    <row r="31" spans="2:252" x14ac:dyDescent="0.2">
      <c r="F31" s="21"/>
      <c r="G31" s="21"/>
      <c r="K31" s="21"/>
      <c r="L31" s="21"/>
      <c r="P31" s="21"/>
      <c r="Q31" s="21"/>
      <c r="U31" s="21"/>
      <c r="V31" s="21"/>
      <c r="Z31" s="21"/>
      <c r="AA31" s="21"/>
      <c r="AE31" s="21"/>
      <c r="AF31" s="21"/>
      <c r="AJ31" s="21"/>
      <c r="AK31" s="21"/>
      <c r="AO31" s="21"/>
      <c r="AP31" s="21"/>
      <c r="AT31" s="21"/>
      <c r="AU31" s="21"/>
      <c r="AY31" s="21"/>
      <c r="AZ31" s="21"/>
      <c r="BI31" s="21"/>
      <c r="BJ31" s="21"/>
      <c r="BN31" s="21"/>
      <c r="BO31" s="21"/>
      <c r="BS31" s="21"/>
      <c r="BT31" s="21"/>
      <c r="BX31" s="21"/>
      <c r="BY31" s="21"/>
      <c r="CC31" s="21"/>
      <c r="CD31" s="21"/>
      <c r="CH31" s="21"/>
      <c r="CI31" s="21"/>
      <c r="CM31" s="21"/>
      <c r="CN31" s="21"/>
      <c r="CR31" s="21"/>
      <c r="CS31" s="21"/>
      <c r="CW31" s="21"/>
      <c r="CX31" s="21"/>
      <c r="DB31" s="21"/>
      <c r="DC31" s="21"/>
      <c r="DG31" s="21"/>
      <c r="DH31" s="21"/>
      <c r="DK31" s="21"/>
      <c r="DP31" s="24"/>
      <c r="DQ31" s="24"/>
      <c r="DU31" s="24"/>
      <c r="DV31" s="24"/>
    </row>
    <row r="32" spans="2:252" x14ac:dyDescent="0.2">
      <c r="F32" s="21"/>
      <c r="G32" s="21"/>
      <c r="K32" s="21"/>
      <c r="L32" s="21"/>
      <c r="P32" s="21"/>
      <c r="Q32" s="21"/>
      <c r="U32" s="21"/>
      <c r="V32" s="21"/>
      <c r="Z32" s="21"/>
      <c r="AA32" s="21"/>
      <c r="AE32" s="21"/>
      <c r="AF32" s="21"/>
      <c r="AJ32" s="21"/>
      <c r="AK32" s="21"/>
      <c r="AO32" s="21"/>
      <c r="AP32" s="21"/>
      <c r="AT32" s="21"/>
      <c r="AU32" s="21"/>
      <c r="AY32" s="21"/>
      <c r="AZ32" s="21"/>
      <c r="BI32" s="21"/>
      <c r="BJ32" s="21"/>
      <c r="BN32" s="21"/>
      <c r="BO32" s="21"/>
      <c r="BS32" s="21"/>
      <c r="BT32" s="21"/>
      <c r="BX32" s="21"/>
      <c r="BY32" s="21"/>
      <c r="CC32" s="21"/>
      <c r="CD32" s="21"/>
      <c r="CH32" s="21"/>
      <c r="CI32" s="21"/>
      <c r="CM32" s="21"/>
      <c r="CN32" s="21"/>
      <c r="CR32" s="21"/>
      <c r="CS32" s="21"/>
      <c r="CW32" s="21"/>
      <c r="CX32" s="21"/>
      <c r="DB32" s="21"/>
      <c r="DC32" s="21"/>
      <c r="DG32" s="21"/>
      <c r="DH32" s="21"/>
      <c r="DI32" s="42" t="s">
        <v>36</v>
      </c>
      <c r="DJ32" s="21"/>
      <c r="DK32" s="21"/>
      <c r="DL32" s="21"/>
      <c r="DM32" s="21"/>
      <c r="DN32" s="21"/>
      <c r="DP32" s="24"/>
      <c r="DQ32" s="24"/>
      <c r="DU32" s="24"/>
      <c r="DV32" s="24"/>
      <c r="DX32" s="21"/>
      <c r="DY32" s="21"/>
      <c r="DZ32" s="21"/>
      <c r="IJ32" s="42"/>
      <c r="IK32" s="22"/>
      <c r="IM32" s="23"/>
      <c r="IP32" s="22"/>
      <c r="IR32" s="23"/>
    </row>
    <row r="33" spans="3:231" x14ac:dyDescent="0.2">
      <c r="C33" s="21"/>
      <c r="E33" s="21"/>
      <c r="F33" s="21"/>
      <c r="G33" s="21"/>
      <c r="H33" s="21"/>
      <c r="J33" s="21"/>
      <c r="K33" s="21"/>
      <c r="L33" s="21"/>
      <c r="P33" s="21"/>
      <c r="Q33" s="21"/>
      <c r="U33" s="21"/>
      <c r="V33" s="21"/>
      <c r="Z33" s="21"/>
      <c r="AA33" s="21"/>
      <c r="AE33" s="21"/>
      <c r="AF33" s="21"/>
      <c r="AJ33" s="21"/>
      <c r="AK33" s="21"/>
      <c r="AO33" s="21"/>
      <c r="AP33" s="21"/>
      <c r="AT33" s="21"/>
      <c r="AU33" s="21"/>
      <c r="AY33" s="21"/>
      <c r="AZ33" s="21"/>
      <c r="BI33" s="21"/>
      <c r="BJ33" s="21"/>
      <c r="BN33" s="21"/>
      <c r="BO33" s="21"/>
      <c r="BS33" s="21"/>
      <c r="BT33" s="21"/>
      <c r="BX33" s="21"/>
      <c r="BY33" s="21"/>
      <c r="CC33" s="21"/>
      <c r="CD33" s="21"/>
      <c r="CH33" s="21"/>
      <c r="CI33" s="21"/>
      <c r="CM33" s="21"/>
      <c r="CN33" s="21"/>
      <c r="CR33" s="21"/>
      <c r="CS33" s="21"/>
      <c r="CW33" s="21"/>
      <c r="CX33" s="21"/>
      <c r="DB33" s="21"/>
      <c r="DC33" s="21"/>
      <c r="DG33" s="21"/>
      <c r="DH33" s="21"/>
      <c r="DI33" s="22"/>
      <c r="DJ33" s="21"/>
      <c r="DK33" s="23"/>
      <c r="DN33" s="22"/>
      <c r="DP33" s="24"/>
      <c r="DQ33" s="24"/>
      <c r="DU33" s="24"/>
      <c r="DV33" s="24"/>
      <c r="DW33" s="24"/>
      <c r="DX33" s="21"/>
      <c r="DY33" s="21"/>
      <c r="DZ33" s="21"/>
      <c r="EA33" s="24"/>
      <c r="EB33" s="24"/>
      <c r="EF33" s="24"/>
      <c r="EG33" s="24"/>
      <c r="EK33" s="24"/>
      <c r="EL33" s="24"/>
      <c r="EP33" s="24"/>
      <c r="EQ33" s="24"/>
      <c r="EU33" s="24"/>
      <c r="EV33" s="24"/>
      <c r="EZ33" s="24"/>
      <c r="FA33" s="24"/>
      <c r="FE33" s="24"/>
      <c r="FF33" s="24"/>
      <c r="FJ33" s="24"/>
      <c r="FK33" s="24"/>
      <c r="FO33" s="24"/>
      <c r="FP33" s="24"/>
      <c r="FT33" s="24"/>
      <c r="FU33" s="24"/>
      <c r="FY33" s="24"/>
      <c r="FZ33" s="24"/>
      <c r="GD33" s="24"/>
      <c r="GE33" s="24"/>
      <c r="GI33" s="24"/>
      <c r="GJ33" s="24"/>
      <c r="GN33" s="24"/>
      <c r="GO33" s="24"/>
      <c r="GS33" s="24"/>
      <c r="GT33" s="24"/>
      <c r="GX33" s="24"/>
      <c r="GY33" s="24"/>
      <c r="HC33" s="24"/>
      <c r="HD33" s="24"/>
      <c r="HH33" s="24"/>
      <c r="HI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</row>
    <row r="34" spans="3:231" x14ac:dyDescent="0.2">
      <c r="C34" s="21"/>
      <c r="E34" s="21"/>
      <c r="F34" s="21"/>
      <c r="G34" s="21"/>
      <c r="H34" s="21"/>
      <c r="J34" s="21"/>
      <c r="K34" s="21"/>
      <c r="L34" s="21"/>
      <c r="P34" s="21"/>
      <c r="Q34" s="21"/>
      <c r="U34" s="21"/>
      <c r="V34" s="21"/>
      <c r="Z34" s="21"/>
      <c r="AA34" s="21"/>
      <c r="AE34" s="21"/>
      <c r="AF34" s="21"/>
      <c r="AJ34" s="21"/>
      <c r="AK34" s="21"/>
      <c r="AO34" s="21"/>
      <c r="AP34" s="21"/>
      <c r="AT34" s="21"/>
      <c r="AU34" s="21"/>
      <c r="AY34" s="21"/>
      <c r="AZ34" s="21"/>
      <c r="BI34" s="21"/>
      <c r="BJ34" s="21"/>
      <c r="BN34" s="21"/>
      <c r="BO34" s="21"/>
      <c r="BS34" s="21"/>
      <c r="BT34" s="21"/>
      <c r="BX34" s="21"/>
      <c r="BY34" s="21"/>
      <c r="CC34" s="21"/>
      <c r="CD34" s="21"/>
      <c r="CH34" s="21"/>
      <c r="CI34" s="21"/>
      <c r="CM34" s="21"/>
      <c r="CN34" s="21"/>
      <c r="CR34" s="21"/>
      <c r="CS34" s="21"/>
      <c r="CW34" s="21"/>
      <c r="CX34" s="21"/>
      <c r="DB34" s="21"/>
      <c r="DC34" s="21"/>
      <c r="DG34" s="21"/>
      <c r="DH34" s="21"/>
      <c r="DI34" s="93" t="s">
        <v>1</v>
      </c>
      <c r="DJ34" s="93"/>
      <c r="DK34" s="43" t="s">
        <v>24</v>
      </c>
      <c r="DL34" s="32" t="s">
        <v>25</v>
      </c>
      <c r="DM34" s="32" t="s">
        <v>37</v>
      </c>
      <c r="DN34" s="21"/>
      <c r="DO34" s="23"/>
      <c r="DP34" s="24"/>
      <c r="DQ34" s="24"/>
      <c r="DU34" s="24"/>
      <c r="DV34" s="24"/>
      <c r="DX34" s="21"/>
      <c r="DY34" s="21"/>
      <c r="DZ34" s="21"/>
      <c r="EA34" s="24"/>
      <c r="EE34" s="24"/>
      <c r="EF34" s="24"/>
      <c r="EJ34" s="24"/>
      <c r="EK34" s="24"/>
      <c r="EO34" s="24"/>
      <c r="EP34" s="24"/>
      <c r="ET34" s="24"/>
      <c r="EU34" s="24"/>
      <c r="EY34" s="24"/>
      <c r="EZ34" s="24"/>
      <c r="FD34" s="24"/>
      <c r="FE34" s="24"/>
      <c r="FI34" s="24"/>
      <c r="FJ34" s="24"/>
      <c r="FN34" s="24"/>
      <c r="FO34" s="24"/>
      <c r="FS34" s="24"/>
      <c r="FT34" s="24"/>
      <c r="FX34" s="24"/>
      <c r="FY34" s="24"/>
      <c r="GC34" s="24"/>
      <c r="GD34" s="24"/>
      <c r="GH34" s="24"/>
      <c r="GI34" s="24"/>
      <c r="GM34" s="24"/>
      <c r="GN34" s="24"/>
      <c r="GR34" s="24"/>
      <c r="GS34" s="24"/>
      <c r="GW34" s="24"/>
      <c r="GX34" s="24"/>
      <c r="HB34" s="24"/>
      <c r="HC34" s="24"/>
      <c r="HG34" s="24"/>
      <c r="HH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</row>
    <row r="35" spans="3:231" x14ac:dyDescent="0.2">
      <c r="C35" s="21"/>
      <c r="E35" s="21"/>
      <c r="F35" s="21"/>
      <c r="G35" s="21"/>
      <c r="H35" s="21"/>
      <c r="J35" s="21"/>
      <c r="K35" s="21"/>
      <c r="L35" s="21"/>
      <c r="P35" s="21"/>
      <c r="Q35" s="21"/>
      <c r="U35" s="21"/>
      <c r="V35" s="21"/>
      <c r="Z35" s="21"/>
      <c r="AA35" s="21"/>
      <c r="AE35" s="21"/>
      <c r="AF35" s="21"/>
      <c r="AJ35" s="21"/>
      <c r="AK35" s="21"/>
      <c r="AO35" s="21"/>
      <c r="AP35" s="21"/>
      <c r="AT35" s="21"/>
      <c r="AU35" s="21"/>
      <c r="AY35" s="21"/>
      <c r="AZ35" s="21"/>
      <c r="BI35" s="21"/>
      <c r="BJ35" s="21"/>
      <c r="BN35" s="21"/>
      <c r="BO35" s="21"/>
      <c r="BS35" s="21"/>
      <c r="BT35" s="21"/>
      <c r="BX35" s="21"/>
      <c r="BY35" s="21"/>
      <c r="CC35" s="21"/>
      <c r="CD35" s="21"/>
      <c r="CH35" s="21"/>
      <c r="CI35" s="21"/>
      <c r="CM35" s="21"/>
      <c r="CN35" s="21"/>
      <c r="CR35" s="21"/>
      <c r="CS35" s="21"/>
      <c r="CW35" s="21"/>
      <c r="CX35" s="21"/>
      <c r="DB35" s="21"/>
      <c r="DC35" s="21"/>
      <c r="DG35" s="21"/>
      <c r="DH35" s="21"/>
      <c r="DI35" s="91" t="str">
        <f t="shared" ref="DI35:DI57" si="65">B6</f>
        <v>Aqash Aurangzeb</v>
      </c>
      <c r="DJ35" s="91"/>
      <c r="DK35" s="44">
        <f>'2nd XI batting'!AV11</f>
        <v>113</v>
      </c>
      <c r="DL35" s="38">
        <f t="shared" ref="DL35:DL57" si="66">DK6</f>
        <v>17</v>
      </c>
      <c r="DM35" s="38">
        <f t="shared" ref="DM35:DM44" si="67">DK35*DL35</f>
        <v>1921</v>
      </c>
      <c r="DN35" s="21"/>
      <c r="DO35" s="23"/>
      <c r="DP35" s="24"/>
      <c r="DQ35" s="24"/>
      <c r="DU35" s="24"/>
      <c r="DV35" s="24"/>
      <c r="DX35" s="21"/>
      <c r="DY35" s="21"/>
      <c r="DZ35" s="21"/>
      <c r="EA35" s="24"/>
      <c r="EE35" s="24"/>
      <c r="EF35" s="24"/>
      <c r="EJ35" s="24"/>
      <c r="EK35" s="24"/>
      <c r="EO35" s="24"/>
      <c r="EP35" s="24"/>
      <c r="ET35" s="24"/>
      <c r="EU35" s="24"/>
      <c r="EY35" s="24"/>
      <c r="EZ35" s="24"/>
      <c r="FD35" s="24"/>
      <c r="FE35" s="24"/>
      <c r="FI35" s="24"/>
      <c r="FJ35" s="24"/>
      <c r="FN35" s="24"/>
      <c r="FO35" s="24"/>
      <c r="FS35" s="24"/>
      <c r="FT35" s="24"/>
      <c r="FX35" s="24"/>
      <c r="FY35" s="24"/>
      <c r="GC35" s="24"/>
      <c r="GD35" s="24"/>
      <c r="GH35" s="24"/>
      <c r="GI35" s="24"/>
      <c r="GM35" s="24"/>
      <c r="GN35" s="24"/>
      <c r="GR35" s="24"/>
      <c r="GS35" s="24"/>
      <c r="GW35" s="24"/>
      <c r="GX35" s="24"/>
      <c r="HB35" s="24"/>
      <c r="HC35" s="24"/>
      <c r="HG35" s="24"/>
      <c r="HH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</row>
    <row r="36" spans="3:231" x14ac:dyDescent="0.2">
      <c r="C36" s="21"/>
      <c r="E36" s="21"/>
      <c r="F36" s="21"/>
      <c r="G36" s="21"/>
      <c r="H36" s="21"/>
      <c r="J36" s="21"/>
      <c r="K36" s="21"/>
      <c r="L36" s="21"/>
      <c r="P36" s="21"/>
      <c r="Q36" s="21"/>
      <c r="U36" s="21"/>
      <c r="V36" s="21"/>
      <c r="Z36" s="21"/>
      <c r="AA36" s="21"/>
      <c r="AE36" s="21"/>
      <c r="AF36" s="21"/>
      <c r="AJ36" s="21"/>
      <c r="AK36" s="21"/>
      <c r="AO36" s="21"/>
      <c r="AP36" s="21"/>
      <c r="AT36" s="21"/>
      <c r="AU36" s="21"/>
      <c r="AY36" s="21"/>
      <c r="AZ36" s="21"/>
      <c r="BI36" s="21"/>
      <c r="BJ36" s="21"/>
      <c r="BN36" s="21"/>
      <c r="BO36" s="21"/>
      <c r="BS36" s="21"/>
      <c r="BT36" s="21"/>
      <c r="BX36" s="21"/>
      <c r="BY36" s="21"/>
      <c r="CC36" s="21"/>
      <c r="CD36" s="21"/>
      <c r="CH36" s="21"/>
      <c r="CI36" s="21"/>
      <c r="CM36" s="21"/>
      <c r="CN36" s="21"/>
      <c r="CR36" s="21"/>
      <c r="CS36" s="21"/>
      <c r="CW36" s="21"/>
      <c r="CX36" s="21"/>
      <c r="DB36" s="21"/>
      <c r="DC36" s="21"/>
      <c r="DG36" s="21"/>
      <c r="DH36" s="21"/>
      <c r="DI36" s="91" t="str">
        <f t="shared" si="65"/>
        <v>Danny Holden-Marshall</v>
      </c>
      <c r="DJ36" s="91"/>
      <c r="DK36" s="44">
        <f>'2nd XI batting'!AV10</f>
        <v>57</v>
      </c>
      <c r="DL36" s="38">
        <f t="shared" si="66"/>
        <v>11</v>
      </c>
      <c r="DM36" s="38">
        <f t="shared" si="67"/>
        <v>627</v>
      </c>
      <c r="DN36" s="21"/>
      <c r="DO36" s="23"/>
      <c r="DP36" s="24"/>
      <c r="DQ36" s="24"/>
      <c r="DU36" s="24"/>
      <c r="DV36" s="24"/>
      <c r="DX36" s="21"/>
      <c r="DY36" s="21"/>
      <c r="DZ36" s="21"/>
      <c r="EA36" s="24"/>
      <c r="EE36" s="24"/>
      <c r="EF36" s="24"/>
      <c r="EJ36" s="24"/>
      <c r="EK36" s="24"/>
      <c r="EO36" s="24"/>
      <c r="EP36" s="24"/>
      <c r="ET36" s="24"/>
      <c r="EU36" s="24"/>
      <c r="EY36" s="24"/>
      <c r="EZ36" s="24"/>
      <c r="FD36" s="24"/>
      <c r="FE36" s="24"/>
      <c r="FI36" s="24"/>
      <c r="FJ36" s="24"/>
      <c r="FN36" s="24"/>
      <c r="FO36" s="24"/>
      <c r="FS36" s="24"/>
      <c r="FT36" s="24"/>
      <c r="FX36" s="24"/>
      <c r="FY36" s="24"/>
      <c r="GC36" s="24"/>
      <c r="GD36" s="24"/>
      <c r="GH36" s="24"/>
      <c r="GI36" s="24"/>
      <c r="GM36" s="24"/>
      <c r="GN36" s="24"/>
      <c r="GR36" s="24"/>
      <c r="GS36" s="24"/>
      <c r="GW36" s="24"/>
      <c r="GX36" s="24"/>
      <c r="HB36" s="24"/>
      <c r="HC36" s="24"/>
      <c r="HG36" s="24"/>
      <c r="HH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</row>
    <row r="37" spans="3:231" x14ac:dyDescent="0.2">
      <c r="C37" s="21"/>
      <c r="E37" s="21"/>
      <c r="F37" s="21"/>
      <c r="G37" s="21"/>
      <c r="H37" s="21"/>
      <c r="J37" s="21"/>
      <c r="K37" s="21"/>
      <c r="L37" s="21"/>
      <c r="P37" s="21"/>
      <c r="Q37" s="21"/>
      <c r="U37" s="21"/>
      <c r="V37" s="21"/>
      <c r="Z37" s="21"/>
      <c r="AA37" s="21"/>
      <c r="AE37" s="21"/>
      <c r="AF37" s="21"/>
      <c r="AJ37" s="21"/>
      <c r="AK37" s="21"/>
      <c r="AO37" s="21"/>
      <c r="AP37" s="21"/>
      <c r="AT37" s="21"/>
      <c r="AU37" s="21"/>
      <c r="AY37" s="21"/>
      <c r="AZ37" s="21"/>
      <c r="BI37" s="21"/>
      <c r="BJ37" s="21"/>
      <c r="BN37" s="21"/>
      <c r="BO37" s="21"/>
      <c r="BS37" s="21"/>
      <c r="BT37" s="21"/>
      <c r="BX37" s="21"/>
      <c r="BY37" s="21"/>
      <c r="CC37" s="21"/>
      <c r="CD37" s="21"/>
      <c r="CH37" s="21"/>
      <c r="CI37" s="21"/>
      <c r="CM37" s="21"/>
      <c r="CN37" s="21"/>
      <c r="CR37" s="21"/>
      <c r="CS37" s="21"/>
      <c r="CW37" s="21"/>
      <c r="CX37" s="21"/>
      <c r="DB37" s="21"/>
      <c r="DC37" s="21"/>
      <c r="DG37" s="21"/>
      <c r="DH37" s="21"/>
      <c r="DI37" s="91" t="str">
        <f t="shared" si="65"/>
        <v>Joe Schofield</v>
      </c>
      <c r="DJ37" s="91"/>
      <c r="DK37" s="44">
        <f>'2nd XI batting'!AV13</f>
        <v>144</v>
      </c>
      <c r="DL37" s="38">
        <f t="shared" si="66"/>
        <v>24</v>
      </c>
      <c r="DM37" s="38">
        <f t="shared" si="67"/>
        <v>3456</v>
      </c>
      <c r="DN37" s="21"/>
      <c r="DO37" s="23"/>
      <c r="DP37" s="24"/>
      <c r="DQ37" s="24"/>
      <c r="DU37" s="24"/>
      <c r="DV37" s="24"/>
      <c r="DX37" s="21"/>
      <c r="DY37" s="21"/>
      <c r="DZ37" s="21"/>
      <c r="EA37" s="24"/>
      <c r="EE37" s="24"/>
      <c r="EF37" s="24"/>
      <c r="EJ37" s="24"/>
      <c r="EK37" s="24"/>
      <c r="EO37" s="24"/>
      <c r="EP37" s="24"/>
      <c r="ET37" s="24"/>
      <c r="EU37" s="24"/>
      <c r="EY37" s="24"/>
      <c r="EZ37" s="24"/>
      <c r="FD37" s="24"/>
      <c r="FE37" s="24"/>
      <c r="FI37" s="24"/>
      <c r="FJ37" s="24"/>
      <c r="FN37" s="24"/>
      <c r="FO37" s="24"/>
      <c r="FS37" s="24"/>
      <c r="FT37" s="24"/>
      <c r="FX37" s="24"/>
      <c r="FY37" s="24"/>
      <c r="GC37" s="24"/>
      <c r="GD37" s="24"/>
      <c r="GH37" s="24"/>
      <c r="GI37" s="24"/>
      <c r="GM37" s="24"/>
      <c r="GN37" s="24"/>
      <c r="GR37" s="24"/>
      <c r="GS37" s="24"/>
      <c r="GW37" s="24"/>
      <c r="GX37" s="24"/>
      <c r="HB37" s="24"/>
      <c r="HC37" s="24"/>
      <c r="HG37" s="24"/>
      <c r="HH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</row>
    <row r="38" spans="3:231" x14ac:dyDescent="0.2">
      <c r="C38" s="21"/>
      <c r="E38" s="21"/>
      <c r="F38" s="21" t="s">
        <v>124</v>
      </c>
      <c r="G38" s="21"/>
      <c r="H38" s="21"/>
      <c r="J38" s="21"/>
      <c r="K38" s="21"/>
      <c r="L38" s="21"/>
      <c r="P38" s="21"/>
      <c r="Q38" s="21"/>
      <c r="U38" s="21"/>
      <c r="V38" s="21"/>
      <c r="Z38" s="21"/>
      <c r="AA38" s="21"/>
      <c r="AE38" s="21"/>
      <c r="AF38" s="21"/>
      <c r="AJ38" s="21"/>
      <c r="AK38" s="21"/>
      <c r="AO38" s="21"/>
      <c r="AP38" s="21"/>
      <c r="AT38" s="21"/>
      <c r="AU38" s="21"/>
      <c r="AY38" s="21"/>
      <c r="AZ38" s="21"/>
      <c r="BI38" s="21"/>
      <c r="BJ38" s="21"/>
      <c r="BN38" s="21"/>
      <c r="BO38" s="21"/>
      <c r="BS38" s="21"/>
      <c r="BT38" s="21"/>
      <c r="BX38" s="21"/>
      <c r="BY38" s="21"/>
      <c r="CC38" s="21"/>
      <c r="CD38" s="21"/>
      <c r="CH38" s="21"/>
      <c r="CI38" s="21"/>
      <c r="CM38" s="21"/>
      <c r="CN38" s="21"/>
      <c r="CR38" s="21"/>
      <c r="CS38" s="21"/>
      <c r="CW38" s="21"/>
      <c r="CX38" s="21"/>
      <c r="DB38" s="21"/>
      <c r="DC38" s="21"/>
      <c r="DG38" s="21"/>
      <c r="DH38" s="21"/>
      <c r="DI38" s="91" t="str">
        <f t="shared" si="65"/>
        <v>Javed Ahmed</v>
      </c>
      <c r="DJ38" s="91"/>
      <c r="DK38" s="44">
        <f>'2nd XI batting'!AV9</f>
        <v>107</v>
      </c>
      <c r="DL38" s="38">
        <f t="shared" si="66"/>
        <v>10</v>
      </c>
      <c r="DM38" s="38">
        <f t="shared" si="67"/>
        <v>1070</v>
      </c>
      <c r="DN38" s="21"/>
      <c r="DO38" s="23"/>
      <c r="DP38" s="24"/>
      <c r="DX38" s="21"/>
      <c r="DY38" s="21"/>
      <c r="DZ38" s="21"/>
      <c r="EA38" s="24"/>
      <c r="EE38" s="24"/>
      <c r="EF38" s="24"/>
      <c r="EJ38" s="24"/>
      <c r="EK38" s="24"/>
      <c r="EO38" s="24"/>
      <c r="EP38" s="24"/>
      <c r="ET38" s="24"/>
      <c r="EU38" s="24"/>
      <c r="EY38" s="24"/>
      <c r="EZ38" s="24"/>
      <c r="FD38" s="24"/>
      <c r="FE38" s="24"/>
      <c r="FI38" s="24"/>
      <c r="FJ38" s="24"/>
      <c r="FN38" s="24"/>
      <c r="FO38" s="24"/>
      <c r="FS38" s="24"/>
      <c r="FT38" s="24"/>
      <c r="FX38" s="24"/>
      <c r="FY38" s="24"/>
      <c r="GC38" s="24"/>
      <c r="GD38" s="24"/>
      <c r="GH38" s="24"/>
      <c r="GI38" s="24"/>
      <c r="GM38" s="24"/>
      <c r="GN38" s="24"/>
      <c r="GR38" s="24"/>
      <c r="GS38" s="24"/>
      <c r="GW38" s="24"/>
      <c r="GX38" s="24"/>
      <c r="HB38" s="24"/>
      <c r="HC38" s="24"/>
      <c r="HG38" s="24"/>
      <c r="HH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</row>
    <row r="39" spans="3:231" x14ac:dyDescent="0.2">
      <c r="C39" s="21"/>
      <c r="E39" s="21"/>
      <c r="F39" s="21"/>
      <c r="G39" s="21"/>
      <c r="H39" s="21"/>
      <c r="J39" s="21"/>
      <c r="K39" s="21"/>
      <c r="L39" s="21"/>
      <c r="P39" s="21"/>
      <c r="Q39" s="21"/>
      <c r="U39" s="21"/>
      <c r="V39" s="21"/>
      <c r="Z39" s="21"/>
      <c r="AA39" s="21"/>
      <c r="AE39" s="21"/>
      <c r="AF39" s="21"/>
      <c r="AJ39" s="21"/>
      <c r="AK39" s="21"/>
      <c r="AO39" s="21"/>
      <c r="AP39" s="21"/>
      <c r="AT39" s="21"/>
      <c r="AU39" s="21"/>
      <c r="AY39" s="21"/>
      <c r="AZ39" s="21"/>
      <c r="BI39" s="21"/>
      <c r="BJ39" s="21"/>
      <c r="BN39" s="21"/>
      <c r="BO39" s="21"/>
      <c r="BS39" s="21"/>
      <c r="BT39" s="21"/>
      <c r="BX39" s="21"/>
      <c r="BY39" s="21"/>
      <c r="CC39" s="21"/>
      <c r="CD39" s="21"/>
      <c r="CH39" s="21"/>
      <c r="CI39" s="21"/>
      <c r="CM39" s="21"/>
      <c r="CN39" s="21"/>
      <c r="CR39" s="21"/>
      <c r="CS39" s="21"/>
      <c r="CW39" s="21"/>
      <c r="CX39" s="21"/>
      <c r="DB39" s="21"/>
      <c r="DC39" s="21"/>
      <c r="DG39" s="21"/>
      <c r="DH39" s="21"/>
      <c r="DI39" s="91" t="str">
        <f t="shared" si="65"/>
        <v>Dan Calverley</v>
      </c>
      <c r="DJ39" s="91"/>
      <c r="DK39" s="44">
        <f>'2nd XI batting'!AV6</f>
        <v>92</v>
      </c>
      <c r="DL39" s="38">
        <f t="shared" si="66"/>
        <v>8</v>
      </c>
      <c r="DM39" s="38">
        <f t="shared" si="67"/>
        <v>736</v>
      </c>
      <c r="DN39" s="21"/>
      <c r="DO39" s="23"/>
      <c r="DX39" s="21"/>
      <c r="DY39" s="21"/>
      <c r="DZ39" s="21"/>
      <c r="EA39" s="24"/>
      <c r="EE39" s="24"/>
      <c r="EF39" s="24"/>
      <c r="EJ39" s="24"/>
      <c r="EK39" s="24"/>
      <c r="EO39" s="24"/>
      <c r="EP39" s="24"/>
      <c r="ET39" s="24"/>
      <c r="EU39" s="24"/>
      <c r="EY39" s="24"/>
      <c r="EZ39" s="24"/>
      <c r="FD39" s="24"/>
      <c r="FE39" s="24"/>
      <c r="FI39" s="24"/>
      <c r="FJ39" s="24"/>
      <c r="FN39" s="24"/>
      <c r="FO39" s="24"/>
      <c r="FS39" s="24"/>
      <c r="FT39" s="24"/>
      <c r="FX39" s="24"/>
      <c r="FY39" s="24"/>
      <c r="GC39" s="24"/>
      <c r="GD39" s="24"/>
      <c r="GH39" s="24"/>
      <c r="GI39" s="24"/>
      <c r="GM39" s="24"/>
      <c r="GN39" s="24"/>
      <c r="GR39" s="24"/>
      <c r="GS39" s="24"/>
      <c r="GW39" s="24"/>
      <c r="GX39" s="24"/>
      <c r="HB39" s="24"/>
      <c r="HC39" s="24"/>
      <c r="HG39" s="24"/>
      <c r="HH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</row>
    <row r="40" spans="3:231" x14ac:dyDescent="0.2">
      <c r="C40" s="21"/>
      <c r="E40" s="21"/>
      <c r="F40" s="21"/>
      <c r="G40" s="21"/>
      <c r="H40" s="21"/>
      <c r="J40" s="21"/>
      <c r="K40" s="21"/>
      <c r="L40" s="21"/>
      <c r="P40" s="21"/>
      <c r="Q40" s="21"/>
      <c r="U40" s="21"/>
      <c r="V40" s="21"/>
      <c r="Z40" s="21"/>
      <c r="AA40" s="21"/>
      <c r="AE40" s="21"/>
      <c r="AF40" s="21"/>
      <c r="AJ40" s="21"/>
      <c r="AK40" s="21"/>
      <c r="AO40" s="21"/>
      <c r="AP40" s="21"/>
      <c r="AT40" s="21"/>
      <c r="AU40" s="21"/>
      <c r="AY40" s="21"/>
      <c r="AZ40" s="21"/>
      <c r="BI40" s="21"/>
      <c r="BJ40" s="21"/>
      <c r="BN40" s="21"/>
      <c r="BO40" s="21"/>
      <c r="BS40" s="21"/>
      <c r="BT40" s="21"/>
      <c r="BX40" s="21"/>
      <c r="BY40" s="21"/>
      <c r="CC40" s="21"/>
      <c r="CD40" s="21"/>
      <c r="CH40" s="21"/>
      <c r="CI40" s="21"/>
      <c r="CM40" s="21"/>
      <c r="CN40" s="21"/>
      <c r="CR40" s="21"/>
      <c r="CS40" s="21"/>
      <c r="CW40" s="21"/>
      <c r="CX40" s="21"/>
      <c r="DB40" s="21"/>
      <c r="DC40" s="21"/>
      <c r="DG40" s="21"/>
      <c r="DH40" s="21"/>
      <c r="DI40" s="91" t="str">
        <f t="shared" si="65"/>
        <v>Omar Aziz (J)</v>
      </c>
      <c r="DJ40" s="91"/>
      <c r="DK40" s="44">
        <f>'2nd XI batting'!AV18</f>
        <v>63</v>
      </c>
      <c r="DL40" s="38">
        <f t="shared" si="66"/>
        <v>2</v>
      </c>
      <c r="DM40" s="38">
        <f t="shared" si="67"/>
        <v>126</v>
      </c>
      <c r="DN40" s="21"/>
      <c r="DO40" s="23"/>
      <c r="DX40" s="21"/>
      <c r="DY40" s="21"/>
      <c r="DZ40" s="21"/>
      <c r="EA40" s="24"/>
      <c r="EE40" s="24"/>
      <c r="EF40" s="24"/>
      <c r="EJ40" s="24"/>
      <c r="EK40" s="24"/>
      <c r="EO40" s="24"/>
      <c r="EP40" s="24"/>
      <c r="ET40" s="24"/>
      <c r="EU40" s="24"/>
      <c r="EY40" s="24"/>
      <c r="EZ40" s="24"/>
      <c r="FD40" s="24"/>
      <c r="FE40" s="24"/>
      <c r="FI40" s="24"/>
      <c r="FJ40" s="24"/>
      <c r="FN40" s="24"/>
      <c r="FO40" s="24"/>
      <c r="FS40" s="24"/>
      <c r="FT40" s="24"/>
      <c r="FX40" s="24"/>
      <c r="FY40" s="24"/>
      <c r="GC40" s="24"/>
      <c r="GD40" s="24"/>
      <c r="GH40" s="24"/>
      <c r="GI40" s="24"/>
      <c r="GM40" s="24"/>
      <c r="GN40" s="24"/>
      <c r="GR40" s="24"/>
      <c r="GS40" s="24"/>
      <c r="GW40" s="24"/>
      <c r="GX40" s="24"/>
      <c r="HB40" s="24"/>
      <c r="HC40" s="24"/>
      <c r="HG40" s="24"/>
      <c r="HH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</row>
    <row r="41" spans="3:231" x14ac:dyDescent="0.2">
      <c r="C41" s="21"/>
      <c r="E41" s="21"/>
      <c r="F41" s="21"/>
      <c r="G41" s="21"/>
      <c r="H41" s="21"/>
      <c r="J41" s="21"/>
      <c r="K41" s="21"/>
      <c r="L41" s="21"/>
      <c r="P41" s="21"/>
      <c r="Q41" s="21"/>
      <c r="U41" s="21"/>
      <c r="V41" s="21"/>
      <c r="Z41" s="21"/>
      <c r="AA41" s="21"/>
      <c r="AE41" s="21"/>
      <c r="AF41" s="21"/>
      <c r="AJ41" s="21"/>
      <c r="AK41" s="21"/>
      <c r="AO41" s="21"/>
      <c r="AP41" s="21"/>
      <c r="AT41" s="21"/>
      <c r="AU41" s="21"/>
      <c r="AY41" s="21"/>
      <c r="AZ41" s="21"/>
      <c r="BI41" s="21"/>
      <c r="BJ41" s="21"/>
      <c r="BN41" s="21"/>
      <c r="BO41" s="21"/>
      <c r="BS41" s="21"/>
      <c r="BT41" s="21"/>
      <c r="BX41" s="21"/>
      <c r="BY41" s="21"/>
      <c r="CC41" s="21"/>
      <c r="CD41" s="21"/>
      <c r="CH41" s="21"/>
      <c r="CI41" s="21"/>
      <c r="CM41" s="21"/>
      <c r="CN41" s="21"/>
      <c r="CR41" s="21"/>
      <c r="CS41" s="21"/>
      <c r="CW41" s="21"/>
      <c r="CX41" s="21"/>
      <c r="DB41" s="21"/>
      <c r="DC41" s="21"/>
      <c r="DG41" s="21"/>
      <c r="DH41" s="21"/>
      <c r="DI41" s="91" t="str">
        <f t="shared" si="65"/>
        <v>Harvey Lyons</v>
      </c>
      <c r="DJ41" s="91"/>
      <c r="DK41" s="44">
        <f>'2nd XI batting'!AV20</f>
        <v>1</v>
      </c>
      <c r="DL41" s="38">
        <f t="shared" si="66"/>
        <v>1</v>
      </c>
      <c r="DM41" s="38">
        <f t="shared" si="67"/>
        <v>1</v>
      </c>
      <c r="DN41" s="21"/>
      <c r="DO41" s="23"/>
      <c r="DX41" s="21"/>
      <c r="DY41" s="21"/>
      <c r="DZ41" s="21"/>
      <c r="EA41" s="24"/>
      <c r="EE41" s="24"/>
      <c r="EF41" s="24"/>
      <c r="EJ41" s="24"/>
      <c r="EK41" s="24"/>
      <c r="EO41" s="24"/>
      <c r="EP41" s="24"/>
      <c r="ET41" s="24"/>
      <c r="EU41" s="24"/>
      <c r="EY41" s="24"/>
      <c r="EZ41" s="24"/>
      <c r="FD41" s="24"/>
      <c r="FE41" s="24"/>
      <c r="FI41" s="24"/>
      <c r="FJ41" s="24"/>
      <c r="FN41" s="24"/>
      <c r="FO41" s="24"/>
      <c r="FS41" s="24"/>
      <c r="FT41" s="24"/>
      <c r="FX41" s="24"/>
      <c r="FY41" s="24"/>
      <c r="GC41" s="24"/>
      <c r="GD41" s="24"/>
      <c r="GH41" s="24"/>
      <c r="GI41" s="24"/>
      <c r="GM41" s="24"/>
      <c r="GN41" s="24"/>
      <c r="GR41" s="24"/>
      <c r="GS41" s="24"/>
      <c r="GW41" s="24"/>
      <c r="GX41" s="24"/>
      <c r="HB41" s="24"/>
      <c r="HC41" s="24"/>
      <c r="HG41" s="24"/>
      <c r="HH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</row>
    <row r="42" spans="3:231" x14ac:dyDescent="0.2">
      <c r="C42" s="21"/>
      <c r="E42" s="21"/>
      <c r="F42" s="21"/>
      <c r="G42" s="21"/>
      <c r="H42" s="21"/>
      <c r="J42" s="21"/>
      <c r="K42" s="21"/>
      <c r="L42" s="21"/>
      <c r="P42" s="21"/>
      <c r="Q42" s="21"/>
      <c r="U42" s="21"/>
      <c r="V42" s="21"/>
      <c r="Z42" s="21"/>
      <c r="AA42" s="21"/>
      <c r="AE42" s="21"/>
      <c r="AF42" s="21"/>
      <c r="AJ42" s="21"/>
      <c r="AK42" s="21"/>
      <c r="AO42" s="21"/>
      <c r="AP42" s="21"/>
      <c r="AT42" s="21"/>
      <c r="AU42" s="21"/>
      <c r="AY42" s="21"/>
      <c r="AZ42" s="21"/>
      <c r="BI42" s="21"/>
      <c r="BJ42" s="21"/>
      <c r="BN42" s="21"/>
      <c r="BO42" s="21"/>
      <c r="BS42" s="21"/>
      <c r="BT42" s="21"/>
      <c r="BX42" s="21"/>
      <c r="BY42" s="21"/>
      <c r="CC42" s="21"/>
      <c r="CD42" s="21"/>
      <c r="CH42" s="21"/>
      <c r="CI42" s="21"/>
      <c r="CM42" s="21"/>
      <c r="CN42" s="21"/>
      <c r="CR42" s="21"/>
      <c r="CS42" s="21"/>
      <c r="CW42" s="21"/>
      <c r="CX42" s="21"/>
      <c r="DB42" s="21"/>
      <c r="DC42" s="21"/>
      <c r="DG42" s="21"/>
      <c r="DH42" s="21"/>
      <c r="DI42" s="91" t="str">
        <f t="shared" si="65"/>
        <v>Chris Allan</v>
      </c>
      <c r="DJ42" s="91"/>
      <c r="DK42" s="49">
        <f>'2nd XI batting'!AV5</f>
        <v>319</v>
      </c>
      <c r="DL42" s="38">
        <f t="shared" si="66"/>
        <v>1</v>
      </c>
      <c r="DM42" s="38">
        <f t="shared" si="67"/>
        <v>319</v>
      </c>
      <c r="DN42" s="21"/>
      <c r="DO42" s="23"/>
      <c r="DX42" s="21"/>
      <c r="DY42" s="21"/>
      <c r="DZ42" s="21"/>
      <c r="EA42" s="24"/>
      <c r="EE42" s="24"/>
      <c r="EF42" s="24"/>
      <c r="EJ42" s="24"/>
      <c r="EK42" s="24"/>
      <c r="EO42" s="24"/>
      <c r="EP42" s="24"/>
      <c r="ET42" s="24"/>
      <c r="EU42" s="24"/>
      <c r="EY42" s="24"/>
      <c r="EZ42" s="24"/>
      <c r="FD42" s="24"/>
      <c r="FE42" s="24"/>
      <c r="FI42" s="24"/>
      <c r="FJ42" s="24"/>
      <c r="FN42" s="24"/>
      <c r="FO42" s="24"/>
      <c r="FS42" s="24"/>
      <c r="FT42" s="24"/>
      <c r="FX42" s="24"/>
      <c r="FY42" s="24"/>
      <c r="GC42" s="24"/>
      <c r="GD42" s="24"/>
      <c r="GH42" s="24"/>
      <c r="GI42" s="24"/>
      <c r="GM42" s="24"/>
      <c r="GN42" s="24"/>
      <c r="GR42" s="24"/>
      <c r="GS42" s="24"/>
      <c r="GW42" s="24"/>
      <c r="GX42" s="24"/>
      <c r="HB42" s="24"/>
      <c r="HC42" s="24"/>
      <c r="HG42" s="24"/>
      <c r="HH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</row>
    <row r="43" spans="3:231" ht="12.75" customHeight="1" x14ac:dyDescent="0.2">
      <c r="C43" s="21"/>
      <c r="E43" s="21"/>
      <c r="F43" s="21"/>
      <c r="G43" s="21"/>
      <c r="H43" s="21"/>
      <c r="J43" s="21"/>
      <c r="K43" s="21"/>
      <c r="L43" s="21"/>
      <c r="M43" s="24"/>
      <c r="N43" s="24"/>
      <c r="P43" s="21"/>
      <c r="Q43" s="21"/>
      <c r="R43" s="24"/>
      <c r="S43" s="24"/>
      <c r="U43" s="21"/>
      <c r="V43" s="21"/>
      <c r="W43" s="24"/>
      <c r="X43" s="24"/>
      <c r="Z43" s="21"/>
      <c r="AA43" s="21"/>
      <c r="AB43" s="24"/>
      <c r="AC43" s="24"/>
      <c r="AE43" s="21"/>
      <c r="AF43" s="21"/>
      <c r="AG43" s="24"/>
      <c r="AH43" s="24"/>
      <c r="AJ43" s="21"/>
      <c r="AK43" s="21"/>
      <c r="AL43" s="24"/>
      <c r="AM43" s="24"/>
      <c r="AO43" s="21"/>
      <c r="AP43" s="21"/>
      <c r="AQ43" s="24"/>
      <c r="AR43" s="24"/>
      <c r="AT43" s="21"/>
      <c r="AU43" s="21"/>
      <c r="AV43" s="24"/>
      <c r="AW43" s="24"/>
      <c r="AY43" s="21"/>
      <c r="AZ43" s="21"/>
      <c r="BA43" s="24"/>
      <c r="BB43" s="24"/>
      <c r="BF43" s="24"/>
      <c r="BG43" s="24"/>
      <c r="BI43" s="21"/>
      <c r="BJ43" s="21"/>
      <c r="BK43" s="24"/>
      <c r="BL43" s="24"/>
      <c r="BN43" s="21"/>
      <c r="BO43" s="21"/>
      <c r="BP43" s="24"/>
      <c r="BQ43" s="24"/>
      <c r="BS43" s="21"/>
      <c r="BT43" s="21"/>
      <c r="BU43" s="24"/>
      <c r="BV43" s="24"/>
      <c r="BX43" s="21"/>
      <c r="BY43" s="21"/>
      <c r="BZ43" s="24"/>
      <c r="CA43" s="24"/>
      <c r="CC43" s="21"/>
      <c r="CD43" s="21"/>
      <c r="CE43" s="24"/>
      <c r="CF43" s="24"/>
      <c r="CH43" s="21"/>
      <c r="CI43" s="21"/>
      <c r="CJ43" s="24"/>
      <c r="CK43" s="24"/>
      <c r="CM43" s="21"/>
      <c r="CN43" s="21"/>
      <c r="CO43" s="24"/>
      <c r="CP43" s="24"/>
      <c r="CR43" s="21"/>
      <c r="CS43" s="21"/>
      <c r="CT43" s="24"/>
      <c r="CU43" s="24"/>
      <c r="CW43" s="21"/>
      <c r="CX43" s="21"/>
      <c r="CY43" s="24"/>
      <c r="CZ43" s="24"/>
      <c r="DB43" s="21"/>
      <c r="DC43" s="21"/>
      <c r="DD43" s="24"/>
      <c r="DE43" s="24"/>
      <c r="DG43" s="21"/>
      <c r="DH43" s="21"/>
      <c r="DI43" s="91" t="str">
        <f t="shared" si="65"/>
        <v>Calvin Park (J)</v>
      </c>
      <c r="DJ43" s="91"/>
      <c r="DK43" s="50">
        <f>'2nd XI batting'!AV19</f>
        <v>29</v>
      </c>
      <c r="DL43" s="38">
        <f t="shared" si="66"/>
        <v>2</v>
      </c>
      <c r="DM43" s="38">
        <f t="shared" si="67"/>
        <v>58</v>
      </c>
      <c r="DO43" s="24"/>
    </row>
    <row r="44" spans="3:231" x14ac:dyDescent="0.2">
      <c r="C44" s="21"/>
      <c r="E44" s="22"/>
      <c r="F44" s="21"/>
      <c r="G44" s="23"/>
      <c r="H44" s="24"/>
      <c r="I44" s="24"/>
      <c r="J44" s="22"/>
      <c r="K44" s="21"/>
      <c r="L44" s="23"/>
      <c r="DI44" s="91" t="str">
        <f t="shared" si="65"/>
        <v>Qasim Aziz</v>
      </c>
      <c r="DJ44" s="91"/>
      <c r="DK44" s="50">
        <f>'2nd XI batting'!AV17</f>
        <v>21</v>
      </c>
      <c r="DL44" s="38">
        <f t="shared" si="66"/>
        <v>2</v>
      </c>
      <c r="DM44" s="38">
        <f t="shared" si="67"/>
        <v>42</v>
      </c>
    </row>
    <row r="45" spans="3:231" x14ac:dyDescent="0.2">
      <c r="DI45" s="91" t="str">
        <f t="shared" si="65"/>
        <v>Tom Brooke-Mawson (J)</v>
      </c>
      <c r="DJ45" s="91"/>
      <c r="DK45" s="50">
        <f>'2nd XI batting'!AV21</f>
        <v>29</v>
      </c>
      <c r="DL45" s="38">
        <f t="shared" si="66"/>
        <v>7</v>
      </c>
      <c r="DM45" s="38">
        <f t="shared" ref="DM45:DM46" si="68">DK45*DL45</f>
        <v>203</v>
      </c>
    </row>
    <row r="46" spans="3:231" x14ac:dyDescent="0.2">
      <c r="DI46" s="91" t="str">
        <f t="shared" si="65"/>
        <v>Hassan Hussain (J)</v>
      </c>
      <c r="DJ46" s="91"/>
      <c r="DK46" s="50">
        <f>'2nd XI batting'!AV7</f>
        <v>302</v>
      </c>
      <c r="DL46" s="38">
        <f t="shared" si="66"/>
        <v>8</v>
      </c>
      <c r="DM46" s="38">
        <f t="shared" si="68"/>
        <v>2416</v>
      </c>
    </row>
    <row r="47" spans="3:231" x14ac:dyDescent="0.2">
      <c r="DI47" s="91" t="str">
        <f t="shared" si="65"/>
        <v>Kieran Sanderson (J)</v>
      </c>
      <c r="DJ47" s="91"/>
      <c r="DK47" s="50">
        <f>'2nd XI batting'!AV14</f>
        <v>40</v>
      </c>
      <c r="DL47" s="38">
        <f t="shared" si="66"/>
        <v>0</v>
      </c>
      <c r="DM47" s="38">
        <f t="shared" ref="DM47:DM50" si="69">DK47*DL47</f>
        <v>0</v>
      </c>
    </row>
    <row r="48" spans="3:231" x14ac:dyDescent="0.2">
      <c r="DI48" s="91" t="str">
        <f t="shared" si="65"/>
        <v>Riz Mehmood</v>
      </c>
      <c r="DJ48" s="91"/>
      <c r="DK48" s="50">
        <f>'2nd XI batting'!AV24</f>
        <v>17</v>
      </c>
      <c r="DL48" s="38">
        <f t="shared" si="66"/>
        <v>6</v>
      </c>
      <c r="DM48" s="38">
        <f t="shared" si="69"/>
        <v>102</v>
      </c>
    </row>
    <row r="49" spans="113:117" x14ac:dyDescent="0.2">
      <c r="DI49" s="91" t="str">
        <f t="shared" si="65"/>
        <v>Saif Tahir (J)</v>
      </c>
      <c r="DJ49" s="91"/>
      <c r="DK49" s="50">
        <f>'2nd XI batting'!AV23</f>
        <v>123</v>
      </c>
      <c r="DL49" s="38">
        <f t="shared" si="66"/>
        <v>6</v>
      </c>
      <c r="DM49" s="38">
        <f t="shared" si="69"/>
        <v>738</v>
      </c>
    </row>
    <row r="50" spans="113:117" x14ac:dyDescent="0.2">
      <c r="DI50" s="91" t="str">
        <f t="shared" si="65"/>
        <v>Glen Thompson</v>
      </c>
      <c r="DJ50" s="91"/>
      <c r="DK50" s="50">
        <f>'2nd XI batting'!AV25</f>
        <v>15</v>
      </c>
      <c r="DL50" s="38">
        <f t="shared" si="66"/>
        <v>0</v>
      </c>
      <c r="DM50" s="38">
        <f t="shared" si="69"/>
        <v>0</v>
      </c>
    </row>
    <row r="51" spans="113:117" x14ac:dyDescent="0.2">
      <c r="DI51" s="91" t="str">
        <f t="shared" si="65"/>
        <v>Dan Brooke-Mawson (J)</v>
      </c>
      <c r="DJ51" s="91"/>
      <c r="DK51" s="50">
        <f>'2nd XI batting'!AV27</f>
        <v>18</v>
      </c>
      <c r="DL51" s="38">
        <f t="shared" si="66"/>
        <v>2</v>
      </c>
      <c r="DM51" s="38">
        <f t="shared" ref="DM51:DM54" si="70">DK51*DL51</f>
        <v>36</v>
      </c>
    </row>
    <row r="52" spans="113:117" x14ac:dyDescent="0.2">
      <c r="DI52" s="91" t="str">
        <f t="shared" si="65"/>
        <v>Ollie Maitland</v>
      </c>
      <c r="DJ52" s="91"/>
      <c r="DK52" s="50">
        <f>'2nd XI batting'!AV8</f>
        <v>183</v>
      </c>
      <c r="DL52" s="38">
        <f t="shared" si="66"/>
        <v>4</v>
      </c>
      <c r="DM52" s="38">
        <f t="shared" si="70"/>
        <v>732</v>
      </c>
    </row>
    <row r="53" spans="113:117" x14ac:dyDescent="0.2">
      <c r="DI53" s="91" t="str">
        <f t="shared" si="65"/>
        <v>Gary Jeffers</v>
      </c>
      <c r="DJ53" s="91"/>
      <c r="DK53" s="50">
        <f>'2nd XI batting'!AV12</f>
        <v>7</v>
      </c>
      <c r="DL53" s="38">
        <f t="shared" si="66"/>
        <v>6</v>
      </c>
      <c r="DM53" s="38">
        <f t="shared" si="70"/>
        <v>42</v>
      </c>
    </row>
    <row r="54" spans="113:117" x14ac:dyDescent="0.2">
      <c r="DI54" s="91" t="str">
        <f t="shared" si="65"/>
        <v>Matty Smith</v>
      </c>
      <c r="DJ54" s="91"/>
      <c r="DK54" s="50">
        <f>'2nd XI batting'!AV28</f>
        <v>9</v>
      </c>
      <c r="DL54" s="38">
        <f t="shared" si="66"/>
        <v>1</v>
      </c>
      <c r="DM54" s="38">
        <f t="shared" si="70"/>
        <v>9</v>
      </c>
    </row>
    <row r="55" spans="113:117" x14ac:dyDescent="0.2">
      <c r="DI55" s="91" t="str">
        <f t="shared" si="65"/>
        <v>Max Chappel (J)</v>
      </c>
      <c r="DJ55" s="91"/>
      <c r="DK55" s="50">
        <f>'2nd XI batting'!AV20</f>
        <v>1</v>
      </c>
      <c r="DL55" s="38">
        <f t="shared" si="66"/>
        <v>1</v>
      </c>
      <c r="DM55" s="38">
        <f t="shared" ref="DM55:DM57" si="71">DK55*DL55</f>
        <v>1</v>
      </c>
    </row>
    <row r="56" spans="113:117" x14ac:dyDescent="0.2">
      <c r="DI56" s="91" t="str">
        <f t="shared" si="65"/>
        <v>Danny Sutherland</v>
      </c>
      <c r="DJ56" s="91"/>
      <c r="DK56" s="50">
        <f>'2nd XI batting'!AV29</f>
        <v>11</v>
      </c>
      <c r="DL56" s="38">
        <f t="shared" si="66"/>
        <v>1</v>
      </c>
      <c r="DM56" s="38">
        <f t="shared" si="71"/>
        <v>11</v>
      </c>
    </row>
    <row r="57" spans="113:117" x14ac:dyDescent="0.2">
      <c r="DI57" s="91" t="str">
        <f t="shared" si="65"/>
        <v>Bilal Aurangzeb</v>
      </c>
      <c r="DJ57" s="91"/>
      <c r="DK57" s="50"/>
      <c r="DL57" s="38">
        <f t="shared" si="66"/>
        <v>2</v>
      </c>
      <c r="DM57" s="38">
        <f t="shared" si="71"/>
        <v>0</v>
      </c>
    </row>
  </sheetData>
  <sheetProtection selectLockedCells="1" selectUnlockedCells="1"/>
  <sortState ref="DP6:DV8">
    <sortCondition ref="DT6:DT8"/>
  </sortState>
  <mergeCells count="69">
    <mergeCell ref="DI54:DJ54"/>
    <mergeCell ref="DI55:DJ55"/>
    <mergeCell ref="DI56:DJ56"/>
    <mergeCell ref="DI57:DJ57"/>
    <mergeCell ref="DI53:DJ53"/>
    <mergeCell ref="DI51:DJ51"/>
    <mergeCell ref="DD4:DH4"/>
    <mergeCell ref="CE4:CI4"/>
    <mergeCell ref="CJ4:CN4"/>
    <mergeCell ref="CO4:CS4"/>
    <mergeCell ref="DI38:DJ38"/>
    <mergeCell ref="CE5:CG5"/>
    <mergeCell ref="CJ5:CL5"/>
    <mergeCell ref="CO5:CQ5"/>
    <mergeCell ref="CT5:CV5"/>
    <mergeCell ref="CY5:DA5"/>
    <mergeCell ref="DD5:DF5"/>
    <mergeCell ref="DI34:DJ34"/>
    <mergeCell ref="DI35:DJ35"/>
    <mergeCell ref="AB5:AD5"/>
    <mergeCell ref="AG5:AI5"/>
    <mergeCell ref="AL5:AN5"/>
    <mergeCell ref="AQ5:AS5"/>
    <mergeCell ref="DI52:DJ52"/>
    <mergeCell ref="BU5:BW5"/>
    <mergeCell ref="DI48:DJ48"/>
    <mergeCell ref="DI49:DJ49"/>
    <mergeCell ref="DI50:DJ50"/>
    <mergeCell ref="DI47:DJ47"/>
    <mergeCell ref="DI43:DJ43"/>
    <mergeCell ref="DI46:DJ46"/>
    <mergeCell ref="DI45:DJ45"/>
    <mergeCell ref="DI44:DJ44"/>
    <mergeCell ref="BZ5:CB5"/>
    <mergeCell ref="DI36:DJ36"/>
    <mergeCell ref="C5:E5"/>
    <mergeCell ref="H5:J5"/>
    <mergeCell ref="M5:O5"/>
    <mergeCell ref="R5:T5"/>
    <mergeCell ref="W5:Y5"/>
    <mergeCell ref="AV5:AX5"/>
    <mergeCell ref="BA5:BC5"/>
    <mergeCell ref="BF5:BH5"/>
    <mergeCell ref="BK5:BM5"/>
    <mergeCell ref="BP5:BR5"/>
    <mergeCell ref="AB4:AF4"/>
    <mergeCell ref="AG4:AK4"/>
    <mergeCell ref="AL4:AP4"/>
    <mergeCell ref="AQ4:AU4"/>
    <mergeCell ref="CY4:DC4"/>
    <mergeCell ref="AV4:AZ4"/>
    <mergeCell ref="BA4:BE4"/>
    <mergeCell ref="BF4:BJ4"/>
    <mergeCell ref="CT4:CX4"/>
    <mergeCell ref="BZ4:CD4"/>
    <mergeCell ref="BU4:BY4"/>
    <mergeCell ref="BK4:BO4"/>
    <mergeCell ref="BP4:BT4"/>
    <mergeCell ref="C4:G4"/>
    <mergeCell ref="H4:L4"/>
    <mergeCell ref="M4:Q4"/>
    <mergeCell ref="R4:V4"/>
    <mergeCell ref="W4:AA4"/>
    <mergeCell ref="DP3:DV3"/>
    <mergeCell ref="DI39:DJ39"/>
    <mergeCell ref="DI40:DJ40"/>
    <mergeCell ref="DI41:DJ41"/>
    <mergeCell ref="DI42:DJ42"/>
    <mergeCell ref="DI37:DJ3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R28"/>
  <sheetViews>
    <sheetView showGridLines="0" workbookViewId="0"/>
  </sheetViews>
  <sheetFormatPr defaultColWidth="11.5703125" defaultRowHeight="12.75" x14ac:dyDescent="0.2"/>
  <cols>
    <col min="1" max="1" width="2.140625" customWidth="1"/>
    <col min="2" max="2" width="21.28515625" customWidth="1"/>
    <col min="3" max="3" width="3" hidden="1" customWidth="1"/>
    <col min="4" max="4" width="1.42578125" hidden="1" customWidth="1"/>
    <col min="5" max="5" width="3" hidden="1" customWidth="1"/>
    <col min="6" max="6" width="1.42578125" hidden="1" customWidth="1"/>
    <col min="7" max="7" width="3" hidden="1" customWidth="1"/>
    <col min="8" max="8" width="1.7109375" hidden="1" customWidth="1"/>
    <col min="9" max="9" width="3" hidden="1" customWidth="1"/>
    <col min="10" max="10" width="1.7109375" hidden="1" customWidth="1"/>
    <col min="11" max="11" width="3" customWidth="1"/>
    <col min="12" max="12" width="1.7109375" customWidth="1"/>
    <col min="13" max="13" width="3" customWidth="1"/>
    <col min="14" max="14" width="1.7109375" customWidth="1"/>
    <col min="15" max="15" width="3" customWidth="1"/>
    <col min="16" max="16" width="1.7109375" customWidth="1"/>
    <col min="17" max="17" width="3" customWidth="1"/>
    <col min="18" max="18" width="1.7109375" customWidth="1"/>
    <col min="19" max="19" width="3" customWidth="1"/>
    <col min="20" max="20" width="1.7109375" customWidth="1"/>
    <col min="21" max="21" width="3" hidden="1" customWidth="1"/>
    <col min="22" max="22" width="1.42578125" hidden="1" customWidth="1"/>
    <col min="23" max="23" width="3" hidden="1" customWidth="1"/>
    <col min="24" max="24" width="1.42578125" hidden="1" customWidth="1"/>
    <col min="25" max="25" width="3" hidden="1" customWidth="1"/>
    <col min="26" max="26" width="1.42578125" hidden="1" customWidth="1"/>
    <col min="27" max="27" width="6.85546875" style="1" customWidth="1"/>
    <col min="28" max="28" width="9.85546875" style="1" customWidth="1"/>
    <col min="29" max="29" width="11.5703125" style="1" hidden="1" customWidth="1"/>
    <col min="30" max="30" width="8.42578125" style="1" customWidth="1"/>
    <col min="31" max="31" width="7.5703125" style="1" customWidth="1"/>
    <col min="32" max="32" width="6.28515625" customWidth="1"/>
    <col min="33" max="33" width="15.7109375" customWidth="1"/>
    <col min="34" max="34" width="6.85546875" customWidth="1"/>
    <col min="35" max="35" width="9.85546875" customWidth="1"/>
    <col min="36" max="36" width="8.42578125" customWidth="1"/>
    <col min="37" max="37" width="7.5703125" customWidth="1"/>
    <col min="41" max="41" width="1.85546875" hidden="1" customWidth="1"/>
    <col min="42" max="42" width="2" hidden="1" customWidth="1"/>
    <col min="43" max="43" width="3.140625" hidden="1" customWidth="1"/>
    <col min="44" max="84" width="2" hidden="1" customWidth="1"/>
  </cols>
  <sheetData>
    <row r="1" spans="2:148" s="4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2:148" s="5" customFormat="1" x14ac:dyDescent="0.2">
      <c r="B2" s="5" t="s">
        <v>0</v>
      </c>
      <c r="AC2" s="6"/>
      <c r="AD2" s="2"/>
      <c r="AE2" s="2"/>
      <c r="AF2" s="4"/>
      <c r="AG2" s="4"/>
      <c r="AH2" s="4"/>
      <c r="AI2" s="4"/>
      <c r="AJ2" s="4"/>
      <c r="AK2" s="4"/>
      <c r="AL2" s="4"/>
      <c r="AM2" s="4"/>
      <c r="AN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</row>
    <row r="3" spans="2:148" s="6" customFormat="1" x14ac:dyDescent="0.2"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2:148" x14ac:dyDescent="0.2">
      <c r="B4" s="7" t="s">
        <v>1</v>
      </c>
      <c r="C4" s="90">
        <v>1</v>
      </c>
      <c r="D4" s="90"/>
      <c r="E4" s="90">
        <v>2</v>
      </c>
      <c r="F4" s="90"/>
      <c r="G4" s="90">
        <v>3</v>
      </c>
      <c r="H4" s="90"/>
      <c r="I4" s="90">
        <v>4</v>
      </c>
      <c r="J4" s="90"/>
      <c r="K4" s="90">
        <v>5</v>
      </c>
      <c r="L4" s="90"/>
      <c r="M4" s="90">
        <v>6</v>
      </c>
      <c r="N4" s="90"/>
      <c r="O4" s="90">
        <v>7</v>
      </c>
      <c r="P4" s="90"/>
      <c r="Q4" s="90">
        <v>8</v>
      </c>
      <c r="R4" s="90"/>
      <c r="S4" s="90">
        <v>9</v>
      </c>
      <c r="T4" s="90"/>
      <c r="U4" s="90">
        <v>10</v>
      </c>
      <c r="V4" s="90"/>
      <c r="W4" s="90">
        <v>11</v>
      </c>
      <c r="X4" s="90"/>
      <c r="Y4" s="90">
        <v>12</v>
      </c>
      <c r="Z4" s="90"/>
      <c r="AA4" s="7" t="s">
        <v>4</v>
      </c>
      <c r="AB4" s="7" t="s">
        <v>5</v>
      </c>
      <c r="AC4" s="7"/>
      <c r="AD4" s="7" t="s">
        <v>6</v>
      </c>
      <c r="AE4" s="7" t="s">
        <v>7</v>
      </c>
      <c r="AG4" s="9" t="s">
        <v>99</v>
      </c>
      <c r="AH4" s="9"/>
      <c r="AI4" s="9"/>
      <c r="AJ4" s="9"/>
      <c r="AK4" s="9"/>
      <c r="AO4" s="8" t="s">
        <v>2</v>
      </c>
      <c r="AP4" s="7"/>
      <c r="AQ4" s="7" t="s">
        <v>3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2:148" x14ac:dyDescent="0.2">
      <c r="B5" s="10" t="s">
        <v>120</v>
      </c>
      <c r="C5" s="11"/>
      <c r="D5" s="12"/>
      <c r="E5" s="11">
        <v>85</v>
      </c>
      <c r="F5" s="12"/>
      <c r="G5" s="11">
        <v>12</v>
      </c>
      <c r="H5" s="12"/>
      <c r="I5" s="11">
        <v>59</v>
      </c>
      <c r="J5" s="12"/>
      <c r="K5" s="11"/>
      <c r="L5" s="12"/>
      <c r="M5" s="11"/>
      <c r="N5" s="12"/>
      <c r="O5" s="11">
        <v>60</v>
      </c>
      <c r="P5" s="12"/>
      <c r="Q5" s="11">
        <v>47</v>
      </c>
      <c r="R5" s="12"/>
      <c r="S5" s="11"/>
      <c r="T5" s="12"/>
      <c r="U5" s="11"/>
      <c r="V5" s="12"/>
      <c r="W5" s="11"/>
      <c r="X5" s="12"/>
      <c r="Y5" s="11"/>
      <c r="Z5" s="12"/>
      <c r="AA5" s="15">
        <f>SUM(AP5,AT5,AX5,BB5,BF5,BJ5,BN5,BR5,BV5,BZ5,CD5)</f>
        <v>5</v>
      </c>
      <c r="AB5" s="14">
        <f t="shared" ref="AB5:AB20" si="0">SUM(C5,E5,G5,I5,K5,M5,O5,Q5,S5,U5,W5,Y5)</f>
        <v>263</v>
      </c>
      <c r="AC5" s="14">
        <f>SUM(AR5,AV5,AZ5,BD5,BH5,BL5,BP5,BT5,BX5,CB5,CF5)</f>
        <v>0</v>
      </c>
      <c r="AD5" s="14">
        <f t="shared" ref="AD5:AD25" si="1">VALUE(AC5)</f>
        <v>0</v>
      </c>
      <c r="AE5" s="16">
        <f t="shared" ref="AE5:AE25" si="2">AB5/(AA5-AD5)</f>
        <v>52.6</v>
      </c>
      <c r="AH5" s="1"/>
      <c r="AO5" s="13" t="str">
        <f t="shared" ref="AO5:AO26" si="3">IF((ISBLANK(C5)),"0","1")</f>
        <v>0</v>
      </c>
      <c r="AP5" s="14">
        <f t="shared" ref="AP5:AP8" si="4">VALUE(AO5)</f>
        <v>0</v>
      </c>
      <c r="AQ5" s="14" t="str">
        <f t="shared" ref="AQ5:AQ26" si="5">IF(D5="*","1","0")</f>
        <v>0</v>
      </c>
      <c r="AR5" s="14">
        <f t="shared" ref="AR5:AR8" si="6">VALUE(AQ5)</f>
        <v>0</v>
      </c>
      <c r="AS5" s="13" t="str">
        <f t="shared" ref="AS5:AS26" si="7">IF((ISBLANK(E5)),"0","1")</f>
        <v>1</v>
      </c>
      <c r="AT5" s="14">
        <f t="shared" ref="AT5:AT9" si="8">VALUE(AS5)</f>
        <v>1</v>
      </c>
      <c r="AU5" s="14" t="str">
        <f t="shared" ref="AU5:AU26" si="9">IF(F5="*","1","0")</f>
        <v>0</v>
      </c>
      <c r="AV5" s="14">
        <f t="shared" ref="AV5:AV9" si="10">VALUE(AU5)</f>
        <v>0</v>
      </c>
      <c r="AW5" s="13" t="str">
        <f t="shared" ref="AW5:AW26" si="11">IF((ISBLANK(G5)),"0","1")</f>
        <v>1</v>
      </c>
      <c r="AX5" s="14">
        <f t="shared" ref="AX5:AX10" si="12">VALUE(AW5)</f>
        <v>1</v>
      </c>
      <c r="AY5" s="14" t="str">
        <f t="shared" ref="AY5:AY26" si="13">IF(H5="*","1","0")</f>
        <v>0</v>
      </c>
      <c r="AZ5" s="14">
        <f t="shared" ref="AZ5:AZ10" si="14">VALUE(AY5)</f>
        <v>0</v>
      </c>
      <c r="BA5" s="13" t="str">
        <f t="shared" ref="BA5:BA26" si="15">IF((ISBLANK(I5)),"0","1")</f>
        <v>1</v>
      </c>
      <c r="BB5" s="14">
        <f t="shared" ref="BB5:BB11" si="16">VALUE(BA5)</f>
        <v>1</v>
      </c>
      <c r="BC5" s="14" t="str">
        <f t="shared" ref="BC5:BC26" si="17">IF(J5="*","1","0")</f>
        <v>0</v>
      </c>
      <c r="BD5" s="14">
        <f t="shared" ref="BD5:BD11" si="18">VALUE(BC5)</f>
        <v>0</v>
      </c>
      <c r="BE5" s="13" t="str">
        <f t="shared" ref="BE5:BE26" si="19">IF((ISBLANK(K5)),"0","1")</f>
        <v>0</v>
      </c>
      <c r="BF5" s="14">
        <f t="shared" ref="BF5:BF9" si="20">VALUE(BE5)</f>
        <v>0</v>
      </c>
      <c r="BG5" s="14" t="str">
        <f t="shared" ref="BG5:BG26" si="21">IF(L5="*","1","0")</f>
        <v>0</v>
      </c>
      <c r="BH5" s="14">
        <f t="shared" ref="BH5:BH9" si="22">VALUE(BG5)</f>
        <v>0</v>
      </c>
      <c r="BI5" s="13" t="str">
        <f t="shared" ref="BI5:BI20" si="23">IF((ISBLANK(M5)),"0","1")</f>
        <v>0</v>
      </c>
      <c r="BJ5" s="14">
        <f t="shared" ref="BJ5:BJ8" si="24">VALUE(BI5)</f>
        <v>0</v>
      </c>
      <c r="BK5" s="14" t="str">
        <f t="shared" ref="BK5:BK20" si="25">IF(N5="*","1","0")</f>
        <v>0</v>
      </c>
      <c r="BL5" s="14">
        <f t="shared" ref="BL5:BL8" si="26">VALUE(BK5)</f>
        <v>0</v>
      </c>
      <c r="BM5" s="13" t="str">
        <f t="shared" ref="BM5:BM20" si="27">IF((ISBLANK(O5)),"0","1")</f>
        <v>1</v>
      </c>
      <c r="BN5" s="14">
        <f t="shared" ref="BN5:BN10" si="28">VALUE(BM5)</f>
        <v>1</v>
      </c>
      <c r="BO5" s="14" t="str">
        <f t="shared" ref="BO5:BO20" si="29">IF(P5="*","1","0")</f>
        <v>0</v>
      </c>
      <c r="BP5" s="14">
        <f t="shared" ref="BP5:BP10" si="30">VALUE(BO5)</f>
        <v>0</v>
      </c>
      <c r="BQ5" s="13" t="str">
        <f t="shared" ref="BQ5:BQ20" si="31">IF((ISBLANK(Q5)),"0","1")</f>
        <v>1</v>
      </c>
      <c r="BR5" s="14">
        <f t="shared" ref="BR5:BR9" si="32">VALUE(BQ5)</f>
        <v>1</v>
      </c>
      <c r="BS5" s="14" t="str">
        <f t="shared" ref="BS5:BS20" si="33">IF(R5="*","1","0")</f>
        <v>0</v>
      </c>
      <c r="BT5" s="14">
        <f t="shared" ref="BT5:BT9" si="34">VALUE(BS5)</f>
        <v>0</v>
      </c>
      <c r="BU5" s="13" t="str">
        <f t="shared" ref="BU5:BU26" si="35">IF((ISBLANK(S5)),"0","1")</f>
        <v>0</v>
      </c>
      <c r="BV5" s="14">
        <f t="shared" ref="BV5:BV9" si="36">VALUE(BU5)</f>
        <v>0</v>
      </c>
      <c r="BW5" s="14" t="str">
        <f t="shared" ref="BW5:BW26" si="37">IF(T5="*","1","0")</f>
        <v>0</v>
      </c>
      <c r="BX5" s="14">
        <f t="shared" ref="BX5:BX9" si="38">VALUE(BW5)</f>
        <v>0</v>
      </c>
      <c r="BY5" s="13" t="str">
        <f t="shared" ref="BY5:BY26" si="39">IF((ISBLANK(U5)),"0","1")</f>
        <v>0</v>
      </c>
      <c r="BZ5" s="14">
        <f t="shared" ref="BZ5:BZ11" si="40">VALUE(BY5)</f>
        <v>0</v>
      </c>
      <c r="CA5" s="14" t="str">
        <f t="shared" ref="CA5:CA26" si="41">IF(V5="*","1","0")</f>
        <v>0</v>
      </c>
      <c r="CB5" s="14">
        <f t="shared" ref="CB5:CB11" si="42">VALUE(CA5)</f>
        <v>0</v>
      </c>
      <c r="CC5" s="13" t="str">
        <f t="shared" ref="CC5:CC26" si="43">IF((ISBLANK(W5)),"0","1")</f>
        <v>0</v>
      </c>
      <c r="CD5" s="14">
        <f t="shared" ref="CD5:CD25" si="44">VALUE(CC5)</f>
        <v>0</v>
      </c>
      <c r="CE5" s="14" t="str">
        <f t="shared" ref="CE5:CE26" si="45">IF(X5="*","1","0")</f>
        <v>0</v>
      </c>
      <c r="CF5" s="14">
        <f t="shared" ref="CF5:CF25" si="46">VALUE(CE5)</f>
        <v>0</v>
      </c>
    </row>
    <row r="6" spans="2:148" x14ac:dyDescent="0.2">
      <c r="B6" s="10" t="s">
        <v>130</v>
      </c>
      <c r="C6" s="17"/>
      <c r="D6" s="18"/>
      <c r="E6" s="17">
        <v>52</v>
      </c>
      <c r="F6" s="19" t="s">
        <v>108</v>
      </c>
      <c r="G6" s="17">
        <v>55</v>
      </c>
      <c r="H6" s="19" t="s">
        <v>108</v>
      </c>
      <c r="I6" s="17">
        <v>20</v>
      </c>
      <c r="J6" s="19"/>
      <c r="K6" s="17"/>
      <c r="L6" s="19"/>
      <c r="M6" s="17"/>
      <c r="N6" s="19"/>
      <c r="O6" s="17"/>
      <c r="P6" s="19"/>
      <c r="Q6" s="17"/>
      <c r="R6" s="19"/>
      <c r="S6" s="17"/>
      <c r="T6" s="19"/>
      <c r="U6" s="17"/>
      <c r="V6" s="19"/>
      <c r="W6" s="17"/>
      <c r="X6" s="19"/>
      <c r="Y6" s="17"/>
      <c r="Z6" s="19"/>
      <c r="AA6" s="15">
        <f>SUM(AP6,AT6,AX6,BB6,BF6,BJ6,BN6,BR6,BV6,BZ6,CD6)</f>
        <v>3</v>
      </c>
      <c r="AB6" s="14">
        <f t="shared" si="0"/>
        <v>127</v>
      </c>
      <c r="AC6" s="14">
        <f>SUM(AR6,AV6,AZ6,BD6,BH6,BL6,BP6,BT6,BX6,CB6,CF6)</f>
        <v>2</v>
      </c>
      <c r="AD6" s="14">
        <f t="shared" si="1"/>
        <v>2</v>
      </c>
      <c r="AE6" s="16">
        <f t="shared" si="2"/>
        <v>127</v>
      </c>
      <c r="AG6" s="7" t="s">
        <v>1</v>
      </c>
      <c r="AH6" s="7" t="s">
        <v>4</v>
      </c>
      <c r="AI6" s="7" t="s">
        <v>5</v>
      </c>
      <c r="AJ6" s="7" t="s">
        <v>6</v>
      </c>
      <c r="AK6" s="7" t="s">
        <v>7</v>
      </c>
      <c r="AO6" s="13" t="str">
        <f t="shared" si="3"/>
        <v>0</v>
      </c>
      <c r="AP6" s="14">
        <f t="shared" si="4"/>
        <v>0</v>
      </c>
      <c r="AQ6" s="14" t="str">
        <f t="shared" si="5"/>
        <v>0</v>
      </c>
      <c r="AR6" s="14">
        <f t="shared" si="6"/>
        <v>0</v>
      </c>
      <c r="AS6" s="13" t="str">
        <f t="shared" si="7"/>
        <v>1</v>
      </c>
      <c r="AT6" s="14">
        <f t="shared" si="8"/>
        <v>1</v>
      </c>
      <c r="AU6" s="14" t="str">
        <f t="shared" si="9"/>
        <v>1</v>
      </c>
      <c r="AV6" s="14">
        <f t="shared" si="10"/>
        <v>1</v>
      </c>
      <c r="AW6" s="13" t="str">
        <f t="shared" si="11"/>
        <v>1</v>
      </c>
      <c r="AX6" s="14">
        <f t="shared" si="12"/>
        <v>1</v>
      </c>
      <c r="AY6" s="14" t="str">
        <f t="shared" si="13"/>
        <v>1</v>
      </c>
      <c r="AZ6" s="14">
        <f t="shared" si="14"/>
        <v>1</v>
      </c>
      <c r="BA6" s="13" t="str">
        <f t="shared" si="15"/>
        <v>1</v>
      </c>
      <c r="BB6" s="14">
        <f t="shared" si="16"/>
        <v>1</v>
      </c>
      <c r="BC6" s="14" t="str">
        <f t="shared" si="17"/>
        <v>0</v>
      </c>
      <c r="BD6" s="14">
        <f t="shared" si="18"/>
        <v>0</v>
      </c>
      <c r="BE6" s="13" t="str">
        <f t="shared" si="19"/>
        <v>0</v>
      </c>
      <c r="BF6" s="14">
        <f t="shared" si="20"/>
        <v>0</v>
      </c>
      <c r="BG6" s="14" t="str">
        <f t="shared" si="21"/>
        <v>0</v>
      </c>
      <c r="BH6" s="14">
        <f t="shared" si="22"/>
        <v>0</v>
      </c>
      <c r="BI6" s="13" t="str">
        <f t="shared" si="23"/>
        <v>0</v>
      </c>
      <c r="BJ6" s="14">
        <f t="shared" si="24"/>
        <v>0</v>
      </c>
      <c r="BK6" s="14" t="str">
        <f t="shared" si="25"/>
        <v>0</v>
      </c>
      <c r="BL6" s="14">
        <f t="shared" si="26"/>
        <v>0</v>
      </c>
      <c r="BM6" s="13" t="str">
        <f t="shared" si="27"/>
        <v>0</v>
      </c>
      <c r="BN6" s="14">
        <f t="shared" si="28"/>
        <v>0</v>
      </c>
      <c r="BO6" s="14" t="str">
        <f t="shared" si="29"/>
        <v>0</v>
      </c>
      <c r="BP6" s="14">
        <f t="shared" si="30"/>
        <v>0</v>
      </c>
      <c r="BQ6" s="13" t="str">
        <f t="shared" si="31"/>
        <v>0</v>
      </c>
      <c r="BR6" s="14">
        <f t="shared" si="32"/>
        <v>0</v>
      </c>
      <c r="BS6" s="14" t="str">
        <f t="shared" si="33"/>
        <v>0</v>
      </c>
      <c r="BT6" s="14">
        <f t="shared" si="34"/>
        <v>0</v>
      </c>
      <c r="BU6" s="13" t="str">
        <f t="shared" si="35"/>
        <v>0</v>
      </c>
      <c r="BV6" s="14">
        <f t="shared" si="36"/>
        <v>0</v>
      </c>
      <c r="BW6" s="14" t="str">
        <f t="shared" si="37"/>
        <v>0</v>
      </c>
      <c r="BX6" s="14">
        <f t="shared" si="38"/>
        <v>0</v>
      </c>
      <c r="BY6" s="13" t="str">
        <f t="shared" si="39"/>
        <v>0</v>
      </c>
      <c r="BZ6" s="14">
        <f t="shared" si="40"/>
        <v>0</v>
      </c>
      <c r="CA6" s="14" t="str">
        <f t="shared" si="41"/>
        <v>0</v>
      </c>
      <c r="CB6" s="14">
        <f t="shared" si="42"/>
        <v>0</v>
      </c>
      <c r="CC6" s="13" t="str">
        <f t="shared" si="43"/>
        <v>0</v>
      </c>
      <c r="CD6" s="14">
        <f t="shared" si="44"/>
        <v>0</v>
      </c>
      <c r="CE6" s="14" t="str">
        <f t="shared" si="45"/>
        <v>0</v>
      </c>
      <c r="CF6" s="14">
        <f t="shared" si="46"/>
        <v>0</v>
      </c>
    </row>
    <row r="7" spans="2:148" x14ac:dyDescent="0.2">
      <c r="B7" s="10" t="s">
        <v>131</v>
      </c>
      <c r="C7" s="17"/>
      <c r="D7" s="12"/>
      <c r="E7" s="17">
        <v>11</v>
      </c>
      <c r="F7" s="12"/>
      <c r="G7" s="17">
        <v>0</v>
      </c>
      <c r="H7" s="12"/>
      <c r="I7" s="17">
        <v>0</v>
      </c>
      <c r="J7" s="12"/>
      <c r="K7" s="17"/>
      <c r="L7" s="12"/>
      <c r="M7" s="17"/>
      <c r="N7" s="12"/>
      <c r="O7" s="17">
        <v>32</v>
      </c>
      <c r="P7" s="12"/>
      <c r="Q7" s="17">
        <v>4</v>
      </c>
      <c r="R7" s="12"/>
      <c r="S7" s="17">
        <v>9</v>
      </c>
      <c r="T7" s="12"/>
      <c r="U7" s="17"/>
      <c r="V7" s="12"/>
      <c r="W7" s="17"/>
      <c r="X7" s="12"/>
      <c r="Y7" s="17"/>
      <c r="Z7" s="12"/>
      <c r="AA7" s="15">
        <f t="shared" ref="AA7:AA26" si="47">SUM(AP7,AT7,AX7,BB7,BF7,BJ7,BN7,BR7,BV7,BZ7,CD7)</f>
        <v>6</v>
      </c>
      <c r="AB7" s="14">
        <f t="shared" si="0"/>
        <v>56</v>
      </c>
      <c r="AC7" s="14">
        <f t="shared" ref="AC7:AC26" si="48">SUM(AR7,AV7,AZ7,BD7,BH7,BL7,BP7,BT7,BX7,CB7,CF7)</f>
        <v>0</v>
      </c>
      <c r="AD7" s="14">
        <f t="shared" si="1"/>
        <v>0</v>
      </c>
      <c r="AE7" s="16">
        <f t="shared" si="2"/>
        <v>9.3333333333333339</v>
      </c>
      <c r="AG7" s="10" t="str">
        <f>B5</f>
        <v>Joe Plater (J)</v>
      </c>
      <c r="AH7" s="15">
        <f>AA5</f>
        <v>5</v>
      </c>
      <c r="AI7" s="14">
        <f>AB5</f>
        <v>263</v>
      </c>
      <c r="AJ7" s="14">
        <f>AD5</f>
        <v>0</v>
      </c>
      <c r="AK7" s="16">
        <f>AE5</f>
        <v>52.6</v>
      </c>
      <c r="AO7" s="13" t="str">
        <f t="shared" si="3"/>
        <v>0</v>
      </c>
      <c r="AP7" s="14">
        <f t="shared" si="4"/>
        <v>0</v>
      </c>
      <c r="AQ7" s="14" t="str">
        <f t="shared" si="5"/>
        <v>0</v>
      </c>
      <c r="AR7" s="14">
        <f t="shared" si="6"/>
        <v>0</v>
      </c>
      <c r="AS7" s="13" t="str">
        <f t="shared" si="7"/>
        <v>1</v>
      </c>
      <c r="AT7" s="14">
        <f t="shared" si="8"/>
        <v>1</v>
      </c>
      <c r="AU7" s="14" t="str">
        <f t="shared" si="9"/>
        <v>0</v>
      </c>
      <c r="AV7" s="14">
        <f t="shared" si="10"/>
        <v>0</v>
      </c>
      <c r="AW7" s="13" t="str">
        <f t="shared" si="11"/>
        <v>1</v>
      </c>
      <c r="AX7" s="14">
        <f t="shared" si="12"/>
        <v>1</v>
      </c>
      <c r="AY7" s="14" t="str">
        <f t="shared" si="13"/>
        <v>0</v>
      </c>
      <c r="AZ7" s="14">
        <f t="shared" si="14"/>
        <v>0</v>
      </c>
      <c r="BA7" s="13" t="str">
        <f t="shared" si="15"/>
        <v>1</v>
      </c>
      <c r="BB7" s="14">
        <f t="shared" si="16"/>
        <v>1</v>
      </c>
      <c r="BC7" s="14" t="str">
        <f t="shared" si="17"/>
        <v>0</v>
      </c>
      <c r="BD7" s="14">
        <f t="shared" si="18"/>
        <v>0</v>
      </c>
      <c r="BE7" s="13" t="str">
        <f t="shared" si="19"/>
        <v>0</v>
      </c>
      <c r="BF7" s="14">
        <f t="shared" si="20"/>
        <v>0</v>
      </c>
      <c r="BG7" s="14" t="str">
        <f t="shared" si="21"/>
        <v>0</v>
      </c>
      <c r="BH7" s="14">
        <f t="shared" si="22"/>
        <v>0</v>
      </c>
      <c r="BI7" s="13" t="str">
        <f t="shared" si="23"/>
        <v>0</v>
      </c>
      <c r="BJ7" s="14">
        <f t="shared" si="24"/>
        <v>0</v>
      </c>
      <c r="BK7" s="14" t="str">
        <f t="shared" si="25"/>
        <v>0</v>
      </c>
      <c r="BL7" s="14">
        <f t="shared" si="26"/>
        <v>0</v>
      </c>
      <c r="BM7" s="13" t="str">
        <f t="shared" si="27"/>
        <v>1</v>
      </c>
      <c r="BN7" s="14">
        <f t="shared" si="28"/>
        <v>1</v>
      </c>
      <c r="BO7" s="14" t="str">
        <f t="shared" si="29"/>
        <v>0</v>
      </c>
      <c r="BP7" s="14">
        <f t="shared" si="30"/>
        <v>0</v>
      </c>
      <c r="BQ7" s="13" t="str">
        <f t="shared" si="31"/>
        <v>1</v>
      </c>
      <c r="BR7" s="14">
        <f t="shared" si="32"/>
        <v>1</v>
      </c>
      <c r="BS7" s="14" t="str">
        <f t="shared" si="33"/>
        <v>0</v>
      </c>
      <c r="BT7" s="14">
        <f t="shared" si="34"/>
        <v>0</v>
      </c>
      <c r="BU7" s="13" t="str">
        <f t="shared" si="35"/>
        <v>1</v>
      </c>
      <c r="BV7" s="14">
        <f t="shared" si="36"/>
        <v>1</v>
      </c>
      <c r="BW7" s="14" t="str">
        <f t="shared" si="37"/>
        <v>0</v>
      </c>
      <c r="BX7" s="14">
        <f t="shared" si="38"/>
        <v>0</v>
      </c>
      <c r="BY7" s="13" t="str">
        <f t="shared" si="39"/>
        <v>0</v>
      </c>
      <c r="BZ7" s="14">
        <f t="shared" si="40"/>
        <v>0</v>
      </c>
      <c r="CA7" s="14" t="str">
        <f t="shared" si="41"/>
        <v>0</v>
      </c>
      <c r="CB7" s="14">
        <f t="shared" si="42"/>
        <v>0</v>
      </c>
      <c r="CC7" s="13" t="str">
        <f t="shared" si="43"/>
        <v>0</v>
      </c>
      <c r="CD7" s="14">
        <f t="shared" si="44"/>
        <v>0</v>
      </c>
      <c r="CE7" s="14" t="str">
        <f t="shared" si="45"/>
        <v>0</v>
      </c>
      <c r="CF7" s="14">
        <f t="shared" si="46"/>
        <v>0</v>
      </c>
    </row>
    <row r="8" spans="2:148" x14ac:dyDescent="0.2">
      <c r="B8" s="10" t="s">
        <v>132</v>
      </c>
      <c r="C8" s="17"/>
      <c r="D8" s="12"/>
      <c r="E8" s="17">
        <v>8</v>
      </c>
      <c r="F8" s="12" t="s">
        <v>108</v>
      </c>
      <c r="G8" s="17">
        <v>8</v>
      </c>
      <c r="H8" s="12"/>
      <c r="I8" s="17">
        <v>0</v>
      </c>
      <c r="J8" s="12"/>
      <c r="K8" s="17"/>
      <c r="L8" s="12"/>
      <c r="M8" s="17"/>
      <c r="N8" s="12"/>
      <c r="O8" s="17">
        <v>11</v>
      </c>
      <c r="P8" s="12"/>
      <c r="Q8" s="17">
        <v>9</v>
      </c>
      <c r="R8" s="12"/>
      <c r="S8" s="17"/>
      <c r="T8" s="12"/>
      <c r="U8" s="17"/>
      <c r="V8" s="12"/>
      <c r="W8" s="17"/>
      <c r="X8" s="12"/>
      <c r="Y8" s="17"/>
      <c r="Z8" s="12"/>
      <c r="AA8" s="15">
        <f t="shared" si="47"/>
        <v>5</v>
      </c>
      <c r="AB8" s="14">
        <f t="shared" si="0"/>
        <v>36</v>
      </c>
      <c r="AC8" s="14">
        <f t="shared" si="48"/>
        <v>1</v>
      </c>
      <c r="AD8" s="14">
        <f t="shared" si="1"/>
        <v>1</v>
      </c>
      <c r="AE8" s="16">
        <f t="shared" si="2"/>
        <v>9</v>
      </c>
      <c r="AG8" s="10" t="str">
        <f>AG15</f>
        <v>Warren Ekstraal</v>
      </c>
      <c r="AH8" s="15">
        <f>AH15</f>
        <v>5</v>
      </c>
      <c r="AI8" s="14">
        <f>AI15</f>
        <v>102</v>
      </c>
      <c r="AJ8" s="14">
        <f>AJ15</f>
        <v>2</v>
      </c>
      <c r="AK8" s="16">
        <f>AK15</f>
        <v>34</v>
      </c>
      <c r="AO8" s="13" t="str">
        <f t="shared" si="3"/>
        <v>0</v>
      </c>
      <c r="AP8" s="14">
        <f t="shared" si="4"/>
        <v>0</v>
      </c>
      <c r="AQ8" s="14" t="str">
        <f t="shared" si="5"/>
        <v>0</v>
      </c>
      <c r="AR8" s="14">
        <f t="shared" si="6"/>
        <v>0</v>
      </c>
      <c r="AS8" s="13" t="str">
        <f t="shared" si="7"/>
        <v>1</v>
      </c>
      <c r="AT8" s="14">
        <f t="shared" si="8"/>
        <v>1</v>
      </c>
      <c r="AU8" s="14" t="str">
        <f t="shared" si="9"/>
        <v>1</v>
      </c>
      <c r="AV8" s="14">
        <f t="shared" si="10"/>
        <v>1</v>
      </c>
      <c r="AW8" s="13" t="str">
        <f t="shared" si="11"/>
        <v>1</v>
      </c>
      <c r="AX8" s="14">
        <f t="shared" si="12"/>
        <v>1</v>
      </c>
      <c r="AY8" s="14" t="str">
        <f t="shared" si="13"/>
        <v>0</v>
      </c>
      <c r="AZ8" s="14">
        <f t="shared" si="14"/>
        <v>0</v>
      </c>
      <c r="BA8" s="13" t="str">
        <f t="shared" si="15"/>
        <v>1</v>
      </c>
      <c r="BB8" s="14">
        <f t="shared" si="16"/>
        <v>1</v>
      </c>
      <c r="BC8" s="14" t="str">
        <f t="shared" si="17"/>
        <v>0</v>
      </c>
      <c r="BD8" s="14">
        <f t="shared" si="18"/>
        <v>0</v>
      </c>
      <c r="BE8" s="13" t="str">
        <f t="shared" si="19"/>
        <v>0</v>
      </c>
      <c r="BF8" s="14">
        <f t="shared" si="20"/>
        <v>0</v>
      </c>
      <c r="BG8" s="14" t="str">
        <f t="shared" si="21"/>
        <v>0</v>
      </c>
      <c r="BH8" s="14">
        <f t="shared" si="22"/>
        <v>0</v>
      </c>
      <c r="BI8" s="13" t="str">
        <f t="shared" si="23"/>
        <v>0</v>
      </c>
      <c r="BJ8" s="14">
        <f t="shared" si="24"/>
        <v>0</v>
      </c>
      <c r="BK8" s="14" t="str">
        <f t="shared" si="25"/>
        <v>0</v>
      </c>
      <c r="BL8" s="14">
        <f t="shared" si="26"/>
        <v>0</v>
      </c>
      <c r="BM8" s="13" t="str">
        <f t="shared" si="27"/>
        <v>1</v>
      </c>
      <c r="BN8" s="14">
        <f t="shared" si="28"/>
        <v>1</v>
      </c>
      <c r="BO8" s="14" t="str">
        <f t="shared" si="29"/>
        <v>0</v>
      </c>
      <c r="BP8" s="14">
        <f t="shared" si="30"/>
        <v>0</v>
      </c>
      <c r="BQ8" s="13" t="str">
        <f t="shared" si="31"/>
        <v>1</v>
      </c>
      <c r="BR8" s="14">
        <f t="shared" si="32"/>
        <v>1</v>
      </c>
      <c r="BS8" s="14" t="str">
        <f t="shared" si="33"/>
        <v>0</v>
      </c>
      <c r="BT8" s="14">
        <f t="shared" si="34"/>
        <v>0</v>
      </c>
      <c r="BU8" s="13" t="str">
        <f t="shared" si="35"/>
        <v>0</v>
      </c>
      <c r="BV8" s="14">
        <f t="shared" si="36"/>
        <v>0</v>
      </c>
      <c r="BW8" s="14" t="str">
        <f t="shared" si="37"/>
        <v>0</v>
      </c>
      <c r="BX8" s="14">
        <f t="shared" si="38"/>
        <v>0</v>
      </c>
      <c r="BY8" s="13" t="str">
        <f t="shared" si="39"/>
        <v>0</v>
      </c>
      <c r="BZ8" s="14">
        <f t="shared" si="40"/>
        <v>0</v>
      </c>
      <c r="CA8" s="14" t="str">
        <f t="shared" si="41"/>
        <v>0</v>
      </c>
      <c r="CB8" s="14">
        <f t="shared" si="42"/>
        <v>0</v>
      </c>
      <c r="CC8" s="13" t="str">
        <f t="shared" si="43"/>
        <v>0</v>
      </c>
      <c r="CD8" s="14">
        <f t="shared" si="44"/>
        <v>0</v>
      </c>
      <c r="CE8" s="14" t="str">
        <f t="shared" si="45"/>
        <v>0</v>
      </c>
      <c r="CF8" s="14">
        <f t="shared" si="46"/>
        <v>0</v>
      </c>
    </row>
    <row r="9" spans="2:148" x14ac:dyDescent="0.2">
      <c r="B9" s="10" t="s">
        <v>121</v>
      </c>
      <c r="C9" s="17"/>
      <c r="D9" s="12"/>
      <c r="E9" s="17">
        <v>4</v>
      </c>
      <c r="F9" s="12"/>
      <c r="G9" s="17"/>
      <c r="H9" s="12"/>
      <c r="I9" s="17">
        <v>3</v>
      </c>
      <c r="J9" s="12"/>
      <c r="K9" s="17"/>
      <c r="L9" s="12"/>
      <c r="M9" s="17"/>
      <c r="N9" s="12"/>
      <c r="O9" s="17">
        <v>24</v>
      </c>
      <c r="P9" s="12"/>
      <c r="Q9" s="17">
        <v>6</v>
      </c>
      <c r="R9" s="12"/>
      <c r="S9" s="17">
        <v>10</v>
      </c>
      <c r="T9" s="12"/>
      <c r="U9" s="17"/>
      <c r="V9" s="12"/>
      <c r="W9" s="17"/>
      <c r="X9" s="12"/>
      <c r="Y9" s="17"/>
      <c r="Z9" s="12"/>
      <c r="AA9" s="15">
        <f t="shared" si="47"/>
        <v>5</v>
      </c>
      <c r="AB9" s="14">
        <f t="shared" si="0"/>
        <v>47</v>
      </c>
      <c r="AC9" s="14">
        <f t="shared" si="48"/>
        <v>0</v>
      </c>
      <c r="AD9" s="14">
        <f t="shared" si="1"/>
        <v>0</v>
      </c>
      <c r="AE9" s="16">
        <f t="shared" si="2"/>
        <v>9.4</v>
      </c>
      <c r="AG9" s="10"/>
      <c r="AH9" s="15"/>
      <c r="AI9" s="14"/>
      <c r="AJ9" s="14"/>
      <c r="AK9" s="16"/>
      <c r="AO9" s="13" t="str">
        <f t="shared" si="3"/>
        <v>0</v>
      </c>
      <c r="AP9" s="14">
        <f t="shared" ref="AP9:AP25" si="49">VALUE(AO9)</f>
        <v>0</v>
      </c>
      <c r="AQ9" s="14" t="str">
        <f t="shared" si="5"/>
        <v>0</v>
      </c>
      <c r="AR9" s="14">
        <f t="shared" ref="AR9:AR25" si="50">VALUE(AQ9)</f>
        <v>0</v>
      </c>
      <c r="AS9" s="13" t="str">
        <f t="shared" si="7"/>
        <v>1</v>
      </c>
      <c r="AT9" s="14">
        <f t="shared" si="8"/>
        <v>1</v>
      </c>
      <c r="AU9" s="14" t="str">
        <f t="shared" si="9"/>
        <v>0</v>
      </c>
      <c r="AV9" s="14">
        <f t="shared" si="10"/>
        <v>0</v>
      </c>
      <c r="AW9" s="13" t="str">
        <f t="shared" si="11"/>
        <v>0</v>
      </c>
      <c r="AX9" s="14">
        <f t="shared" si="12"/>
        <v>0</v>
      </c>
      <c r="AY9" s="14" t="str">
        <f t="shared" si="13"/>
        <v>0</v>
      </c>
      <c r="AZ9" s="14">
        <f t="shared" si="14"/>
        <v>0</v>
      </c>
      <c r="BA9" s="13" t="str">
        <f t="shared" si="15"/>
        <v>1</v>
      </c>
      <c r="BB9" s="14">
        <f t="shared" si="16"/>
        <v>1</v>
      </c>
      <c r="BC9" s="14" t="str">
        <f t="shared" si="17"/>
        <v>0</v>
      </c>
      <c r="BD9" s="14">
        <f t="shared" si="18"/>
        <v>0</v>
      </c>
      <c r="BE9" s="13" t="str">
        <f t="shared" si="19"/>
        <v>0</v>
      </c>
      <c r="BF9" s="14">
        <f t="shared" si="20"/>
        <v>0</v>
      </c>
      <c r="BG9" s="14" t="str">
        <f t="shared" si="21"/>
        <v>0</v>
      </c>
      <c r="BH9" s="14">
        <f t="shared" si="22"/>
        <v>0</v>
      </c>
      <c r="BI9" s="13" t="str">
        <f t="shared" si="23"/>
        <v>0</v>
      </c>
      <c r="BJ9" s="14">
        <f t="shared" ref="BJ9:BJ25" si="51">VALUE(BI9)</f>
        <v>0</v>
      </c>
      <c r="BK9" s="14" t="str">
        <f t="shared" si="25"/>
        <v>0</v>
      </c>
      <c r="BL9" s="14">
        <f t="shared" ref="BL9:BL25" si="52">VALUE(BK9)</f>
        <v>0</v>
      </c>
      <c r="BM9" s="13" t="str">
        <f t="shared" si="27"/>
        <v>1</v>
      </c>
      <c r="BN9" s="14">
        <f t="shared" si="28"/>
        <v>1</v>
      </c>
      <c r="BO9" s="14" t="str">
        <f t="shared" si="29"/>
        <v>0</v>
      </c>
      <c r="BP9" s="14">
        <f t="shared" si="30"/>
        <v>0</v>
      </c>
      <c r="BQ9" s="13" t="str">
        <f t="shared" si="31"/>
        <v>1</v>
      </c>
      <c r="BR9" s="14">
        <f t="shared" si="32"/>
        <v>1</v>
      </c>
      <c r="BS9" s="14" t="str">
        <f t="shared" si="33"/>
        <v>0</v>
      </c>
      <c r="BT9" s="14">
        <f t="shared" si="34"/>
        <v>0</v>
      </c>
      <c r="BU9" s="13" t="str">
        <f t="shared" si="35"/>
        <v>1</v>
      </c>
      <c r="BV9" s="14">
        <f t="shared" si="36"/>
        <v>1</v>
      </c>
      <c r="BW9" s="14" t="str">
        <f t="shared" si="37"/>
        <v>0</v>
      </c>
      <c r="BX9" s="14">
        <f t="shared" si="38"/>
        <v>0</v>
      </c>
      <c r="BY9" s="13" t="str">
        <f t="shared" si="39"/>
        <v>0</v>
      </c>
      <c r="BZ9" s="14">
        <f t="shared" si="40"/>
        <v>0</v>
      </c>
      <c r="CA9" s="14" t="str">
        <f t="shared" si="41"/>
        <v>0</v>
      </c>
      <c r="CB9" s="14">
        <f t="shared" si="42"/>
        <v>0</v>
      </c>
      <c r="CC9" s="13" t="str">
        <f t="shared" si="43"/>
        <v>0</v>
      </c>
      <c r="CD9" s="14">
        <f t="shared" si="44"/>
        <v>0</v>
      </c>
      <c r="CE9" s="14" t="str">
        <f t="shared" si="45"/>
        <v>0</v>
      </c>
      <c r="CF9" s="14">
        <f t="shared" si="46"/>
        <v>0</v>
      </c>
    </row>
    <row r="10" spans="2:148" x14ac:dyDescent="0.2">
      <c r="B10" s="10" t="s">
        <v>125</v>
      </c>
      <c r="C10" s="17"/>
      <c r="D10" s="12"/>
      <c r="E10" s="17">
        <v>0</v>
      </c>
      <c r="F10" s="12"/>
      <c r="G10" s="17"/>
      <c r="H10" s="12"/>
      <c r="I10" s="17"/>
      <c r="J10" s="12"/>
      <c r="K10" s="17"/>
      <c r="L10" s="12"/>
      <c r="M10" s="17"/>
      <c r="N10" s="12"/>
      <c r="O10" s="17"/>
      <c r="P10" s="12"/>
      <c r="Q10" s="17"/>
      <c r="R10" s="12"/>
      <c r="S10" s="17"/>
      <c r="T10" s="12"/>
      <c r="U10" s="17"/>
      <c r="V10" s="12"/>
      <c r="W10" s="17"/>
      <c r="X10" s="12"/>
      <c r="Y10" s="17"/>
      <c r="Z10" s="12"/>
      <c r="AA10" s="15">
        <f t="shared" si="47"/>
        <v>1</v>
      </c>
      <c r="AB10" s="14">
        <f t="shared" si="0"/>
        <v>0</v>
      </c>
      <c r="AC10" s="14">
        <f t="shared" si="48"/>
        <v>0</v>
      </c>
      <c r="AD10" s="14">
        <f t="shared" si="1"/>
        <v>0</v>
      </c>
      <c r="AE10" s="16">
        <f t="shared" si="2"/>
        <v>0</v>
      </c>
      <c r="AH10" s="1"/>
      <c r="AO10" s="13" t="str">
        <f t="shared" si="3"/>
        <v>0</v>
      </c>
      <c r="AP10" s="14">
        <f t="shared" si="49"/>
        <v>0</v>
      </c>
      <c r="AQ10" s="14" t="str">
        <f t="shared" si="5"/>
        <v>0</v>
      </c>
      <c r="AR10" s="14">
        <f t="shared" si="50"/>
        <v>0</v>
      </c>
      <c r="AS10" s="13" t="str">
        <f t="shared" si="7"/>
        <v>1</v>
      </c>
      <c r="AT10" s="14">
        <f t="shared" ref="AT10:AT25" si="53">VALUE(AS10)</f>
        <v>1</v>
      </c>
      <c r="AU10" s="14" t="str">
        <f t="shared" si="9"/>
        <v>0</v>
      </c>
      <c r="AV10" s="14">
        <f t="shared" ref="AV10:AV25" si="54">VALUE(AU10)</f>
        <v>0</v>
      </c>
      <c r="AW10" s="13" t="str">
        <f t="shared" si="11"/>
        <v>0</v>
      </c>
      <c r="AX10" s="14">
        <f t="shared" si="12"/>
        <v>0</v>
      </c>
      <c r="AY10" s="14" t="str">
        <f t="shared" si="13"/>
        <v>0</v>
      </c>
      <c r="AZ10" s="14">
        <f t="shared" si="14"/>
        <v>0</v>
      </c>
      <c r="BA10" s="13" t="str">
        <f t="shared" si="15"/>
        <v>0</v>
      </c>
      <c r="BB10" s="14">
        <f t="shared" si="16"/>
        <v>0</v>
      </c>
      <c r="BC10" s="14" t="str">
        <f t="shared" si="17"/>
        <v>0</v>
      </c>
      <c r="BD10" s="14">
        <f t="shared" si="18"/>
        <v>0</v>
      </c>
      <c r="BE10" s="13" t="str">
        <f t="shared" si="19"/>
        <v>0</v>
      </c>
      <c r="BF10" s="14">
        <f t="shared" ref="BF10:BF25" si="55">VALUE(BE10)</f>
        <v>0</v>
      </c>
      <c r="BG10" s="14" t="str">
        <f t="shared" si="21"/>
        <v>0</v>
      </c>
      <c r="BH10" s="14">
        <f t="shared" ref="BH10:BH25" si="56">VALUE(BG10)</f>
        <v>0</v>
      </c>
      <c r="BI10" s="13" t="str">
        <f t="shared" si="23"/>
        <v>0</v>
      </c>
      <c r="BJ10" s="14">
        <f t="shared" si="51"/>
        <v>0</v>
      </c>
      <c r="BK10" s="14" t="str">
        <f t="shared" si="25"/>
        <v>0</v>
      </c>
      <c r="BL10" s="14">
        <f t="shared" si="52"/>
        <v>0</v>
      </c>
      <c r="BM10" s="13" t="str">
        <f t="shared" si="27"/>
        <v>0</v>
      </c>
      <c r="BN10" s="14">
        <f t="shared" si="28"/>
        <v>0</v>
      </c>
      <c r="BO10" s="14" t="str">
        <f t="shared" si="29"/>
        <v>0</v>
      </c>
      <c r="BP10" s="14">
        <f t="shared" si="30"/>
        <v>0</v>
      </c>
      <c r="BQ10" s="13" t="str">
        <f t="shared" si="31"/>
        <v>0</v>
      </c>
      <c r="BR10" s="14">
        <f t="shared" ref="BR10:BR25" si="57">VALUE(BQ10)</f>
        <v>0</v>
      </c>
      <c r="BS10" s="14" t="str">
        <f t="shared" si="33"/>
        <v>0</v>
      </c>
      <c r="BT10" s="14">
        <f t="shared" ref="BT10:BT25" si="58">VALUE(BS10)</f>
        <v>0</v>
      </c>
      <c r="BU10" s="13" t="str">
        <f t="shared" si="35"/>
        <v>0</v>
      </c>
      <c r="BV10" s="14">
        <f t="shared" ref="BV10:BV25" si="59">VALUE(BU10)</f>
        <v>0</v>
      </c>
      <c r="BW10" s="14" t="str">
        <f t="shared" si="37"/>
        <v>0</v>
      </c>
      <c r="BX10" s="14">
        <f t="shared" ref="BX10:BX25" si="60">VALUE(BW10)</f>
        <v>0</v>
      </c>
      <c r="BY10" s="13" t="str">
        <f t="shared" si="39"/>
        <v>0</v>
      </c>
      <c r="BZ10" s="14">
        <f t="shared" si="40"/>
        <v>0</v>
      </c>
      <c r="CA10" s="14" t="str">
        <f t="shared" si="41"/>
        <v>0</v>
      </c>
      <c r="CB10" s="14">
        <f t="shared" si="42"/>
        <v>0</v>
      </c>
      <c r="CC10" s="13" t="str">
        <f t="shared" si="43"/>
        <v>0</v>
      </c>
      <c r="CD10" s="14">
        <f t="shared" si="44"/>
        <v>0</v>
      </c>
      <c r="CE10" s="14" t="str">
        <f t="shared" si="45"/>
        <v>0</v>
      </c>
      <c r="CF10" s="14">
        <f t="shared" si="46"/>
        <v>0</v>
      </c>
    </row>
    <row r="11" spans="2:148" x14ac:dyDescent="0.2">
      <c r="B11" s="10" t="s">
        <v>118</v>
      </c>
      <c r="C11" s="17"/>
      <c r="D11" s="12"/>
      <c r="E11" s="17">
        <v>2</v>
      </c>
      <c r="F11" s="12" t="s">
        <v>108</v>
      </c>
      <c r="G11" s="17">
        <v>28</v>
      </c>
      <c r="H11" s="12" t="s">
        <v>108</v>
      </c>
      <c r="I11" s="17">
        <v>3</v>
      </c>
      <c r="J11" s="12"/>
      <c r="K11" s="17"/>
      <c r="L11" s="12"/>
      <c r="M11" s="17"/>
      <c r="N11" s="12"/>
      <c r="O11" s="17">
        <v>9</v>
      </c>
      <c r="P11" s="12" t="s">
        <v>108</v>
      </c>
      <c r="Q11" s="17">
        <v>18</v>
      </c>
      <c r="R11" s="12"/>
      <c r="S11" s="17">
        <v>2</v>
      </c>
      <c r="T11" s="12"/>
      <c r="U11" s="17"/>
      <c r="V11" s="12"/>
      <c r="W11" s="17"/>
      <c r="X11" s="12"/>
      <c r="Y11" s="17"/>
      <c r="Z11" s="12"/>
      <c r="AA11" s="15">
        <f t="shared" si="47"/>
        <v>6</v>
      </c>
      <c r="AB11" s="14">
        <f t="shared" si="0"/>
        <v>62</v>
      </c>
      <c r="AC11" s="14">
        <f t="shared" si="48"/>
        <v>3</v>
      </c>
      <c r="AD11" s="14">
        <f t="shared" si="1"/>
        <v>3</v>
      </c>
      <c r="AE11" s="16">
        <f t="shared" si="2"/>
        <v>20.666666666666668</v>
      </c>
      <c r="AG11" s="9" t="s">
        <v>97</v>
      </c>
      <c r="AH11" s="9"/>
      <c r="AI11" s="9"/>
      <c r="AJ11" s="9"/>
      <c r="AK11" s="9"/>
      <c r="AL11" s="2"/>
      <c r="AM11" s="53"/>
      <c r="AO11" s="13" t="str">
        <f t="shared" si="3"/>
        <v>0</v>
      </c>
      <c r="AP11" s="14">
        <f t="shared" si="49"/>
        <v>0</v>
      </c>
      <c r="AQ11" s="14" t="str">
        <f t="shared" si="5"/>
        <v>0</v>
      </c>
      <c r="AR11" s="14">
        <f t="shared" si="50"/>
        <v>0</v>
      </c>
      <c r="AS11" s="13" t="str">
        <f t="shared" si="7"/>
        <v>1</v>
      </c>
      <c r="AT11" s="14">
        <f t="shared" si="53"/>
        <v>1</v>
      </c>
      <c r="AU11" s="14" t="str">
        <f t="shared" si="9"/>
        <v>1</v>
      </c>
      <c r="AV11" s="14">
        <f t="shared" si="54"/>
        <v>1</v>
      </c>
      <c r="AW11" s="13" t="str">
        <f t="shared" si="11"/>
        <v>1</v>
      </c>
      <c r="AX11" s="14">
        <f t="shared" ref="AX11:AX25" si="61">VALUE(AW11)</f>
        <v>1</v>
      </c>
      <c r="AY11" s="14" t="str">
        <f t="shared" si="13"/>
        <v>1</v>
      </c>
      <c r="AZ11" s="14">
        <f t="shared" ref="AZ11:AZ25" si="62">VALUE(AY11)</f>
        <v>1</v>
      </c>
      <c r="BA11" s="13" t="str">
        <f t="shared" si="15"/>
        <v>1</v>
      </c>
      <c r="BB11" s="14">
        <f t="shared" si="16"/>
        <v>1</v>
      </c>
      <c r="BC11" s="14" t="str">
        <f t="shared" si="17"/>
        <v>0</v>
      </c>
      <c r="BD11" s="14">
        <f t="shared" si="18"/>
        <v>0</v>
      </c>
      <c r="BE11" s="13" t="str">
        <f t="shared" si="19"/>
        <v>0</v>
      </c>
      <c r="BF11" s="14">
        <f t="shared" si="55"/>
        <v>0</v>
      </c>
      <c r="BG11" s="14" t="str">
        <f t="shared" si="21"/>
        <v>0</v>
      </c>
      <c r="BH11" s="14">
        <f t="shared" si="56"/>
        <v>0</v>
      </c>
      <c r="BI11" s="13" t="str">
        <f t="shared" si="23"/>
        <v>0</v>
      </c>
      <c r="BJ11" s="14">
        <f t="shared" si="51"/>
        <v>0</v>
      </c>
      <c r="BK11" s="14" t="str">
        <f t="shared" si="25"/>
        <v>0</v>
      </c>
      <c r="BL11" s="14">
        <f t="shared" si="52"/>
        <v>0</v>
      </c>
      <c r="BM11" s="13" t="str">
        <f t="shared" si="27"/>
        <v>1</v>
      </c>
      <c r="BN11" s="14">
        <f t="shared" ref="BN11:BN25" si="63">VALUE(BM11)</f>
        <v>1</v>
      </c>
      <c r="BO11" s="14" t="str">
        <f t="shared" si="29"/>
        <v>1</v>
      </c>
      <c r="BP11" s="14">
        <f t="shared" ref="BP11:BP25" si="64">VALUE(BO11)</f>
        <v>1</v>
      </c>
      <c r="BQ11" s="13" t="str">
        <f t="shared" si="31"/>
        <v>1</v>
      </c>
      <c r="BR11" s="14">
        <f t="shared" si="57"/>
        <v>1</v>
      </c>
      <c r="BS11" s="14" t="str">
        <f t="shared" si="33"/>
        <v>0</v>
      </c>
      <c r="BT11" s="14">
        <f t="shared" si="58"/>
        <v>0</v>
      </c>
      <c r="BU11" s="13" t="str">
        <f t="shared" si="35"/>
        <v>1</v>
      </c>
      <c r="BV11" s="14">
        <f t="shared" si="59"/>
        <v>1</v>
      </c>
      <c r="BW11" s="14" t="str">
        <f t="shared" si="37"/>
        <v>0</v>
      </c>
      <c r="BX11" s="14">
        <f t="shared" si="60"/>
        <v>0</v>
      </c>
      <c r="BY11" s="13" t="str">
        <f t="shared" si="39"/>
        <v>0</v>
      </c>
      <c r="BZ11" s="14">
        <f t="shared" si="40"/>
        <v>0</v>
      </c>
      <c r="CA11" s="14" t="str">
        <f t="shared" si="41"/>
        <v>0</v>
      </c>
      <c r="CB11" s="14">
        <f t="shared" si="42"/>
        <v>0</v>
      </c>
      <c r="CC11" s="13" t="str">
        <f t="shared" si="43"/>
        <v>0</v>
      </c>
      <c r="CD11" s="14">
        <f t="shared" si="44"/>
        <v>0</v>
      </c>
      <c r="CE11" s="14" t="str">
        <f t="shared" si="45"/>
        <v>0</v>
      </c>
      <c r="CF11" s="14">
        <f t="shared" si="46"/>
        <v>0</v>
      </c>
    </row>
    <row r="12" spans="2:148" x14ac:dyDescent="0.2">
      <c r="B12" s="10" t="s">
        <v>109</v>
      </c>
      <c r="C12" s="17"/>
      <c r="D12" s="19"/>
      <c r="E12" s="17"/>
      <c r="F12" s="19"/>
      <c r="G12" s="17">
        <v>27</v>
      </c>
      <c r="H12" s="19"/>
      <c r="I12" s="17">
        <v>27</v>
      </c>
      <c r="J12" s="19"/>
      <c r="K12" s="17"/>
      <c r="L12" s="19"/>
      <c r="M12" s="17"/>
      <c r="N12" s="19"/>
      <c r="O12" s="17">
        <v>2</v>
      </c>
      <c r="P12" s="19"/>
      <c r="Q12" s="17">
        <v>13</v>
      </c>
      <c r="R12" s="19"/>
      <c r="S12" s="17">
        <v>4</v>
      </c>
      <c r="T12" s="19"/>
      <c r="U12" s="17"/>
      <c r="V12" s="19"/>
      <c r="W12" s="17"/>
      <c r="X12" s="19"/>
      <c r="Y12" s="17"/>
      <c r="Z12" s="19"/>
      <c r="AA12" s="15">
        <f t="shared" si="47"/>
        <v>5</v>
      </c>
      <c r="AB12" s="14">
        <f t="shared" si="0"/>
        <v>73</v>
      </c>
      <c r="AC12" s="14">
        <f t="shared" si="48"/>
        <v>0</v>
      </c>
      <c r="AD12" s="14">
        <f t="shared" si="1"/>
        <v>0</v>
      </c>
      <c r="AE12" s="16">
        <f t="shared" si="2"/>
        <v>14.6</v>
      </c>
      <c r="AH12" s="1"/>
      <c r="AO12" s="13" t="str">
        <f t="shared" si="3"/>
        <v>0</v>
      </c>
      <c r="AP12" s="14">
        <f t="shared" si="49"/>
        <v>0</v>
      </c>
      <c r="AQ12" s="14" t="str">
        <f t="shared" si="5"/>
        <v>0</v>
      </c>
      <c r="AR12" s="14">
        <f t="shared" si="50"/>
        <v>0</v>
      </c>
      <c r="AS12" s="13" t="str">
        <f t="shared" si="7"/>
        <v>0</v>
      </c>
      <c r="AT12" s="14">
        <f t="shared" si="53"/>
        <v>0</v>
      </c>
      <c r="AU12" s="14" t="str">
        <f t="shared" si="9"/>
        <v>0</v>
      </c>
      <c r="AV12" s="14">
        <f t="shared" si="54"/>
        <v>0</v>
      </c>
      <c r="AW12" s="13" t="str">
        <f t="shared" si="11"/>
        <v>1</v>
      </c>
      <c r="AX12" s="14">
        <f t="shared" si="61"/>
        <v>1</v>
      </c>
      <c r="AY12" s="14" t="str">
        <f t="shared" si="13"/>
        <v>0</v>
      </c>
      <c r="AZ12" s="14">
        <f t="shared" si="62"/>
        <v>0</v>
      </c>
      <c r="BA12" s="13" t="str">
        <f t="shared" si="15"/>
        <v>1</v>
      </c>
      <c r="BB12" s="14">
        <f t="shared" ref="BB12:BB25" si="65">VALUE(BA12)</f>
        <v>1</v>
      </c>
      <c r="BC12" s="14" t="str">
        <f t="shared" si="17"/>
        <v>0</v>
      </c>
      <c r="BD12" s="14">
        <f t="shared" ref="BD12:BD25" si="66">VALUE(BC12)</f>
        <v>0</v>
      </c>
      <c r="BE12" s="13" t="str">
        <f t="shared" si="19"/>
        <v>0</v>
      </c>
      <c r="BF12" s="14">
        <f t="shared" si="55"/>
        <v>0</v>
      </c>
      <c r="BG12" s="14" t="str">
        <f t="shared" si="21"/>
        <v>0</v>
      </c>
      <c r="BH12" s="14">
        <f t="shared" si="56"/>
        <v>0</v>
      </c>
      <c r="BI12" s="13" t="str">
        <f t="shared" si="23"/>
        <v>0</v>
      </c>
      <c r="BJ12" s="14">
        <f t="shared" si="51"/>
        <v>0</v>
      </c>
      <c r="BK12" s="14" t="str">
        <f t="shared" si="25"/>
        <v>0</v>
      </c>
      <c r="BL12" s="14">
        <f t="shared" si="52"/>
        <v>0</v>
      </c>
      <c r="BM12" s="13" t="str">
        <f t="shared" si="27"/>
        <v>1</v>
      </c>
      <c r="BN12" s="14">
        <f t="shared" si="63"/>
        <v>1</v>
      </c>
      <c r="BO12" s="14" t="str">
        <f t="shared" si="29"/>
        <v>0</v>
      </c>
      <c r="BP12" s="14">
        <f t="shared" si="64"/>
        <v>0</v>
      </c>
      <c r="BQ12" s="13" t="str">
        <f t="shared" si="31"/>
        <v>1</v>
      </c>
      <c r="BR12" s="14">
        <f t="shared" si="57"/>
        <v>1</v>
      </c>
      <c r="BS12" s="14" t="str">
        <f t="shared" si="33"/>
        <v>0</v>
      </c>
      <c r="BT12" s="14">
        <f t="shared" si="58"/>
        <v>0</v>
      </c>
      <c r="BU12" s="13" t="str">
        <f t="shared" si="35"/>
        <v>1</v>
      </c>
      <c r="BV12" s="14">
        <f t="shared" si="59"/>
        <v>1</v>
      </c>
      <c r="BW12" s="14" t="str">
        <f t="shared" si="37"/>
        <v>0</v>
      </c>
      <c r="BX12" s="14">
        <f t="shared" si="60"/>
        <v>0</v>
      </c>
      <c r="BY12" s="13" t="str">
        <f t="shared" si="39"/>
        <v>0</v>
      </c>
      <c r="BZ12" s="14">
        <f t="shared" ref="BZ12:BZ25" si="67">VALUE(BY12)</f>
        <v>0</v>
      </c>
      <c r="CA12" s="14" t="str">
        <f t="shared" si="41"/>
        <v>0</v>
      </c>
      <c r="CB12" s="14">
        <f t="shared" ref="CB12:CB25" si="68">VALUE(CA12)</f>
        <v>0</v>
      </c>
      <c r="CC12" s="13" t="str">
        <f t="shared" si="43"/>
        <v>0</v>
      </c>
      <c r="CD12" s="14">
        <f t="shared" si="44"/>
        <v>0</v>
      </c>
      <c r="CE12" s="14" t="str">
        <f t="shared" si="45"/>
        <v>0</v>
      </c>
      <c r="CF12" s="14">
        <f t="shared" si="46"/>
        <v>0</v>
      </c>
    </row>
    <row r="13" spans="2:148" x14ac:dyDescent="0.2">
      <c r="B13" s="10" t="s">
        <v>105</v>
      </c>
      <c r="C13" s="17"/>
      <c r="D13" s="12"/>
      <c r="E13" s="17"/>
      <c r="F13" s="12"/>
      <c r="G13" s="17">
        <v>50</v>
      </c>
      <c r="H13" s="12" t="s">
        <v>108</v>
      </c>
      <c r="I13" s="17">
        <v>2</v>
      </c>
      <c r="J13" s="12"/>
      <c r="K13" s="17"/>
      <c r="L13" s="12"/>
      <c r="M13" s="17"/>
      <c r="N13" s="12"/>
      <c r="O13" s="17">
        <v>50</v>
      </c>
      <c r="P13" s="12" t="s">
        <v>108</v>
      </c>
      <c r="Q13" s="17">
        <v>0</v>
      </c>
      <c r="R13" s="12"/>
      <c r="S13" s="17">
        <v>0</v>
      </c>
      <c r="T13" s="12"/>
      <c r="U13" s="17"/>
      <c r="V13" s="12"/>
      <c r="W13" s="17"/>
      <c r="X13" s="12"/>
      <c r="Y13" s="17"/>
      <c r="Z13" s="12"/>
      <c r="AA13" s="15">
        <f t="shared" si="47"/>
        <v>5</v>
      </c>
      <c r="AB13" s="14">
        <f t="shared" si="0"/>
        <v>102</v>
      </c>
      <c r="AC13" s="14">
        <f t="shared" si="48"/>
        <v>2</v>
      </c>
      <c r="AD13" s="14">
        <f t="shared" si="1"/>
        <v>2</v>
      </c>
      <c r="AE13" s="16">
        <f t="shared" si="2"/>
        <v>34</v>
      </c>
      <c r="AG13" s="7" t="s">
        <v>1</v>
      </c>
      <c r="AH13" s="7" t="s">
        <v>4</v>
      </c>
      <c r="AI13" s="7" t="s">
        <v>5</v>
      </c>
      <c r="AJ13" s="7" t="s">
        <v>6</v>
      </c>
      <c r="AK13" s="7" t="s">
        <v>7</v>
      </c>
      <c r="AO13" s="13" t="str">
        <f t="shared" si="3"/>
        <v>0</v>
      </c>
      <c r="AP13" s="14">
        <f t="shared" si="49"/>
        <v>0</v>
      </c>
      <c r="AQ13" s="14" t="str">
        <f t="shared" si="5"/>
        <v>0</v>
      </c>
      <c r="AR13" s="14">
        <f t="shared" si="50"/>
        <v>0</v>
      </c>
      <c r="AS13" s="13" t="str">
        <f t="shared" si="7"/>
        <v>0</v>
      </c>
      <c r="AT13" s="14">
        <f t="shared" si="53"/>
        <v>0</v>
      </c>
      <c r="AU13" s="14" t="str">
        <f t="shared" si="9"/>
        <v>0</v>
      </c>
      <c r="AV13" s="14">
        <f t="shared" si="54"/>
        <v>0</v>
      </c>
      <c r="AW13" s="13" t="str">
        <f t="shared" si="11"/>
        <v>1</v>
      </c>
      <c r="AX13" s="14">
        <f t="shared" si="61"/>
        <v>1</v>
      </c>
      <c r="AY13" s="14" t="str">
        <f t="shared" si="13"/>
        <v>1</v>
      </c>
      <c r="AZ13" s="14">
        <f t="shared" si="62"/>
        <v>1</v>
      </c>
      <c r="BA13" s="13" t="str">
        <f t="shared" si="15"/>
        <v>1</v>
      </c>
      <c r="BB13" s="14">
        <f t="shared" si="65"/>
        <v>1</v>
      </c>
      <c r="BC13" s="14" t="str">
        <f t="shared" si="17"/>
        <v>0</v>
      </c>
      <c r="BD13" s="14">
        <f t="shared" si="66"/>
        <v>0</v>
      </c>
      <c r="BE13" s="13" t="str">
        <f t="shared" si="19"/>
        <v>0</v>
      </c>
      <c r="BF13" s="14">
        <f t="shared" si="55"/>
        <v>0</v>
      </c>
      <c r="BG13" s="14" t="str">
        <f t="shared" si="21"/>
        <v>0</v>
      </c>
      <c r="BH13" s="14">
        <f t="shared" si="56"/>
        <v>0</v>
      </c>
      <c r="BI13" s="13" t="str">
        <f t="shared" si="23"/>
        <v>0</v>
      </c>
      <c r="BJ13" s="14">
        <f t="shared" si="51"/>
        <v>0</v>
      </c>
      <c r="BK13" s="14" t="str">
        <f t="shared" si="25"/>
        <v>0</v>
      </c>
      <c r="BL13" s="14">
        <f t="shared" si="52"/>
        <v>0</v>
      </c>
      <c r="BM13" s="13" t="str">
        <f t="shared" si="27"/>
        <v>1</v>
      </c>
      <c r="BN13" s="14">
        <f t="shared" si="63"/>
        <v>1</v>
      </c>
      <c r="BO13" s="14" t="str">
        <f t="shared" si="29"/>
        <v>1</v>
      </c>
      <c r="BP13" s="14">
        <f t="shared" si="64"/>
        <v>1</v>
      </c>
      <c r="BQ13" s="13" t="str">
        <f t="shared" si="31"/>
        <v>1</v>
      </c>
      <c r="BR13" s="14">
        <f t="shared" si="57"/>
        <v>1</v>
      </c>
      <c r="BS13" s="14" t="str">
        <f t="shared" si="33"/>
        <v>0</v>
      </c>
      <c r="BT13" s="14">
        <f t="shared" si="58"/>
        <v>0</v>
      </c>
      <c r="BU13" s="13" t="str">
        <f t="shared" si="35"/>
        <v>1</v>
      </c>
      <c r="BV13" s="14">
        <f t="shared" si="59"/>
        <v>1</v>
      </c>
      <c r="BW13" s="14" t="str">
        <f t="shared" si="37"/>
        <v>0</v>
      </c>
      <c r="BX13" s="14">
        <f t="shared" si="60"/>
        <v>0</v>
      </c>
      <c r="BY13" s="13" t="str">
        <f t="shared" si="39"/>
        <v>0</v>
      </c>
      <c r="BZ13" s="14">
        <f t="shared" si="67"/>
        <v>0</v>
      </c>
      <c r="CA13" s="14" t="str">
        <f t="shared" si="41"/>
        <v>0</v>
      </c>
      <c r="CB13" s="14">
        <f t="shared" si="68"/>
        <v>0</v>
      </c>
      <c r="CC13" s="13" t="str">
        <f t="shared" si="43"/>
        <v>0</v>
      </c>
      <c r="CD13" s="14">
        <f t="shared" si="44"/>
        <v>0</v>
      </c>
      <c r="CE13" s="14" t="str">
        <f t="shared" si="45"/>
        <v>0</v>
      </c>
      <c r="CF13" s="14">
        <f t="shared" si="46"/>
        <v>0</v>
      </c>
    </row>
    <row r="14" spans="2:148" x14ac:dyDescent="0.2">
      <c r="B14" s="10" t="s">
        <v>113</v>
      </c>
      <c r="C14" s="17"/>
      <c r="D14" s="12"/>
      <c r="E14" s="17"/>
      <c r="F14" s="12"/>
      <c r="G14" s="17">
        <v>50</v>
      </c>
      <c r="H14" s="12" t="s">
        <v>108</v>
      </c>
      <c r="I14" s="17"/>
      <c r="J14" s="12"/>
      <c r="K14" s="17"/>
      <c r="L14" s="12"/>
      <c r="M14" s="17"/>
      <c r="N14" s="12"/>
      <c r="O14" s="17"/>
      <c r="P14" s="12"/>
      <c r="Q14" s="17"/>
      <c r="R14" s="12"/>
      <c r="S14" s="17"/>
      <c r="T14" s="12"/>
      <c r="U14" s="17"/>
      <c r="V14" s="12"/>
      <c r="W14" s="17"/>
      <c r="X14" s="12"/>
      <c r="Y14" s="17"/>
      <c r="Z14" s="12"/>
      <c r="AA14" s="15">
        <f t="shared" si="47"/>
        <v>1</v>
      </c>
      <c r="AB14" s="14">
        <f t="shared" si="0"/>
        <v>50</v>
      </c>
      <c r="AC14" s="14">
        <f t="shared" si="48"/>
        <v>1</v>
      </c>
      <c r="AD14" s="14">
        <f t="shared" si="1"/>
        <v>1</v>
      </c>
      <c r="AE14" s="16" t="e">
        <f t="shared" si="2"/>
        <v>#DIV/0!</v>
      </c>
      <c r="AG14" s="10" t="str">
        <f>B5</f>
        <v>Joe Plater (J)</v>
      </c>
      <c r="AH14" s="15">
        <f>AA5</f>
        <v>5</v>
      </c>
      <c r="AI14" s="14">
        <f>AB5</f>
        <v>263</v>
      </c>
      <c r="AJ14" s="14">
        <f>AD5</f>
        <v>0</v>
      </c>
      <c r="AK14" s="16">
        <f>AE5</f>
        <v>52.6</v>
      </c>
      <c r="AO14" s="13" t="str">
        <f t="shared" si="3"/>
        <v>0</v>
      </c>
      <c r="AP14" s="14">
        <f t="shared" si="49"/>
        <v>0</v>
      </c>
      <c r="AQ14" s="14" t="str">
        <f t="shared" si="5"/>
        <v>0</v>
      </c>
      <c r="AR14" s="14">
        <f t="shared" si="50"/>
        <v>0</v>
      </c>
      <c r="AS14" s="13" t="str">
        <f t="shared" si="7"/>
        <v>0</v>
      </c>
      <c r="AT14" s="14">
        <f t="shared" si="53"/>
        <v>0</v>
      </c>
      <c r="AU14" s="14" t="str">
        <f t="shared" si="9"/>
        <v>0</v>
      </c>
      <c r="AV14" s="14">
        <f t="shared" si="54"/>
        <v>0</v>
      </c>
      <c r="AW14" s="13" t="str">
        <f t="shared" si="11"/>
        <v>1</v>
      </c>
      <c r="AX14" s="14">
        <f t="shared" si="61"/>
        <v>1</v>
      </c>
      <c r="AY14" s="14" t="str">
        <f t="shared" si="13"/>
        <v>1</v>
      </c>
      <c r="AZ14" s="14">
        <f t="shared" si="62"/>
        <v>1</v>
      </c>
      <c r="BA14" s="13" t="str">
        <f t="shared" si="15"/>
        <v>0</v>
      </c>
      <c r="BB14" s="14">
        <f t="shared" si="65"/>
        <v>0</v>
      </c>
      <c r="BC14" s="14" t="str">
        <f t="shared" si="17"/>
        <v>0</v>
      </c>
      <c r="BD14" s="14">
        <f t="shared" si="66"/>
        <v>0</v>
      </c>
      <c r="BE14" s="13" t="str">
        <f t="shared" si="19"/>
        <v>0</v>
      </c>
      <c r="BF14" s="14">
        <f t="shared" si="55"/>
        <v>0</v>
      </c>
      <c r="BG14" s="14" t="str">
        <f t="shared" si="21"/>
        <v>0</v>
      </c>
      <c r="BH14" s="14">
        <f t="shared" si="56"/>
        <v>0</v>
      </c>
      <c r="BI14" s="13" t="str">
        <f t="shared" si="23"/>
        <v>0</v>
      </c>
      <c r="BJ14" s="14">
        <f t="shared" si="51"/>
        <v>0</v>
      </c>
      <c r="BK14" s="14" t="str">
        <f t="shared" si="25"/>
        <v>0</v>
      </c>
      <c r="BL14" s="14">
        <f t="shared" si="52"/>
        <v>0</v>
      </c>
      <c r="BM14" s="13" t="str">
        <f t="shared" si="27"/>
        <v>0</v>
      </c>
      <c r="BN14" s="14">
        <f t="shared" si="63"/>
        <v>0</v>
      </c>
      <c r="BO14" s="14" t="str">
        <f t="shared" si="29"/>
        <v>0</v>
      </c>
      <c r="BP14" s="14">
        <f t="shared" si="64"/>
        <v>0</v>
      </c>
      <c r="BQ14" s="13" t="str">
        <f t="shared" si="31"/>
        <v>0</v>
      </c>
      <c r="BR14" s="14">
        <f t="shared" si="57"/>
        <v>0</v>
      </c>
      <c r="BS14" s="14" t="str">
        <f t="shared" si="33"/>
        <v>0</v>
      </c>
      <c r="BT14" s="14">
        <f t="shared" si="58"/>
        <v>0</v>
      </c>
      <c r="BU14" s="13" t="str">
        <f t="shared" si="35"/>
        <v>0</v>
      </c>
      <c r="BV14" s="14">
        <f t="shared" si="59"/>
        <v>0</v>
      </c>
      <c r="BW14" s="14" t="str">
        <f t="shared" si="37"/>
        <v>0</v>
      </c>
      <c r="BX14" s="14">
        <f t="shared" si="60"/>
        <v>0</v>
      </c>
      <c r="BY14" s="13" t="str">
        <f t="shared" si="39"/>
        <v>0</v>
      </c>
      <c r="BZ14" s="14">
        <f t="shared" si="67"/>
        <v>0</v>
      </c>
      <c r="CA14" s="14" t="str">
        <f t="shared" si="41"/>
        <v>0</v>
      </c>
      <c r="CB14" s="14">
        <f t="shared" si="68"/>
        <v>0</v>
      </c>
      <c r="CC14" s="13" t="str">
        <f t="shared" si="43"/>
        <v>0</v>
      </c>
      <c r="CD14" s="14">
        <f t="shared" si="44"/>
        <v>0</v>
      </c>
      <c r="CE14" s="14" t="str">
        <f t="shared" si="45"/>
        <v>0</v>
      </c>
      <c r="CF14" s="14">
        <f t="shared" si="46"/>
        <v>0</v>
      </c>
    </row>
    <row r="15" spans="2:148" x14ac:dyDescent="0.2">
      <c r="B15" s="10" t="s">
        <v>138</v>
      </c>
      <c r="C15" s="17"/>
      <c r="D15" s="12"/>
      <c r="E15" s="17"/>
      <c r="F15" s="12"/>
      <c r="G15" s="17">
        <v>5</v>
      </c>
      <c r="H15" s="12"/>
      <c r="I15" s="17"/>
      <c r="J15" s="12"/>
      <c r="K15" s="17"/>
      <c r="L15" s="12"/>
      <c r="M15" s="17"/>
      <c r="N15" s="12"/>
      <c r="O15" s="17"/>
      <c r="P15" s="12"/>
      <c r="Q15" s="17">
        <v>1</v>
      </c>
      <c r="R15" s="12"/>
      <c r="S15" s="17">
        <v>4</v>
      </c>
      <c r="T15" s="12"/>
      <c r="U15" s="17"/>
      <c r="V15" s="12"/>
      <c r="W15" s="17"/>
      <c r="X15" s="12"/>
      <c r="Y15" s="17"/>
      <c r="Z15" s="12"/>
      <c r="AA15" s="15">
        <f t="shared" si="47"/>
        <v>3</v>
      </c>
      <c r="AB15" s="14">
        <f t="shared" si="0"/>
        <v>10</v>
      </c>
      <c r="AC15" s="14">
        <f t="shared" si="48"/>
        <v>0</v>
      </c>
      <c r="AD15" s="14">
        <f t="shared" si="1"/>
        <v>0</v>
      </c>
      <c r="AE15" s="16">
        <f t="shared" si="2"/>
        <v>3.3333333333333335</v>
      </c>
      <c r="AG15" s="10" t="str">
        <f>B13</f>
        <v>Warren Ekstraal</v>
      </c>
      <c r="AH15" s="15">
        <f>AA13</f>
        <v>5</v>
      </c>
      <c r="AI15" s="14">
        <f>AB13</f>
        <v>102</v>
      </c>
      <c r="AJ15" s="14">
        <f>AD13</f>
        <v>2</v>
      </c>
      <c r="AK15" s="16">
        <f>AE13</f>
        <v>34</v>
      </c>
      <c r="AO15" s="13" t="str">
        <f t="shared" si="3"/>
        <v>0</v>
      </c>
      <c r="AP15" s="14">
        <f t="shared" si="49"/>
        <v>0</v>
      </c>
      <c r="AQ15" s="14" t="str">
        <f t="shared" si="5"/>
        <v>0</v>
      </c>
      <c r="AR15" s="14">
        <f t="shared" si="50"/>
        <v>0</v>
      </c>
      <c r="AS15" s="13" t="str">
        <f t="shared" si="7"/>
        <v>0</v>
      </c>
      <c r="AT15" s="14">
        <f t="shared" si="53"/>
        <v>0</v>
      </c>
      <c r="AU15" s="14" t="str">
        <f t="shared" si="9"/>
        <v>0</v>
      </c>
      <c r="AV15" s="14">
        <f t="shared" si="54"/>
        <v>0</v>
      </c>
      <c r="AW15" s="13" t="str">
        <f t="shared" si="11"/>
        <v>1</v>
      </c>
      <c r="AX15" s="14">
        <f t="shared" si="61"/>
        <v>1</v>
      </c>
      <c r="AY15" s="14" t="str">
        <f t="shared" si="13"/>
        <v>0</v>
      </c>
      <c r="AZ15" s="14">
        <f t="shared" si="62"/>
        <v>0</v>
      </c>
      <c r="BA15" s="13" t="str">
        <f t="shared" si="15"/>
        <v>0</v>
      </c>
      <c r="BB15" s="14">
        <f t="shared" si="65"/>
        <v>0</v>
      </c>
      <c r="BC15" s="14" t="str">
        <f t="shared" si="17"/>
        <v>0</v>
      </c>
      <c r="BD15" s="14">
        <f t="shared" si="66"/>
        <v>0</v>
      </c>
      <c r="BE15" s="13" t="str">
        <f t="shared" si="19"/>
        <v>0</v>
      </c>
      <c r="BF15" s="14">
        <f t="shared" si="55"/>
        <v>0</v>
      </c>
      <c r="BG15" s="14" t="str">
        <f t="shared" si="21"/>
        <v>0</v>
      </c>
      <c r="BH15" s="14">
        <f t="shared" si="56"/>
        <v>0</v>
      </c>
      <c r="BI15" s="13" t="str">
        <f t="shared" si="23"/>
        <v>0</v>
      </c>
      <c r="BJ15" s="14">
        <f t="shared" si="51"/>
        <v>0</v>
      </c>
      <c r="BK15" s="14" t="str">
        <f t="shared" si="25"/>
        <v>0</v>
      </c>
      <c r="BL15" s="14">
        <f t="shared" si="52"/>
        <v>0</v>
      </c>
      <c r="BM15" s="13" t="str">
        <f t="shared" si="27"/>
        <v>0</v>
      </c>
      <c r="BN15" s="14">
        <f t="shared" si="63"/>
        <v>0</v>
      </c>
      <c r="BO15" s="14" t="str">
        <f t="shared" si="29"/>
        <v>0</v>
      </c>
      <c r="BP15" s="14">
        <f t="shared" si="64"/>
        <v>0</v>
      </c>
      <c r="BQ15" s="13" t="str">
        <f t="shared" si="31"/>
        <v>1</v>
      </c>
      <c r="BR15" s="14">
        <f t="shared" si="57"/>
        <v>1</v>
      </c>
      <c r="BS15" s="14" t="str">
        <f t="shared" si="33"/>
        <v>0</v>
      </c>
      <c r="BT15" s="14">
        <f t="shared" si="58"/>
        <v>0</v>
      </c>
      <c r="BU15" s="13" t="str">
        <f t="shared" si="35"/>
        <v>1</v>
      </c>
      <c r="BV15" s="14">
        <f t="shared" si="59"/>
        <v>1</v>
      </c>
      <c r="BW15" s="14" t="str">
        <f t="shared" si="37"/>
        <v>0</v>
      </c>
      <c r="BX15" s="14">
        <f t="shared" si="60"/>
        <v>0</v>
      </c>
      <c r="BY15" s="13" t="str">
        <f t="shared" si="39"/>
        <v>0</v>
      </c>
      <c r="BZ15" s="14">
        <f t="shared" si="67"/>
        <v>0</v>
      </c>
      <c r="CA15" s="14" t="str">
        <f t="shared" si="41"/>
        <v>0</v>
      </c>
      <c r="CB15" s="14">
        <f t="shared" si="68"/>
        <v>0</v>
      </c>
      <c r="CC15" s="13" t="str">
        <f t="shared" si="43"/>
        <v>0</v>
      </c>
      <c r="CD15" s="14">
        <f t="shared" si="44"/>
        <v>0</v>
      </c>
      <c r="CE15" s="14" t="str">
        <f t="shared" si="45"/>
        <v>0</v>
      </c>
      <c r="CF15" s="14">
        <f t="shared" si="46"/>
        <v>0</v>
      </c>
    </row>
    <row r="16" spans="2:148" x14ac:dyDescent="0.2">
      <c r="B16" s="10" t="s">
        <v>128</v>
      </c>
      <c r="C16" s="17"/>
      <c r="D16" s="12"/>
      <c r="E16" s="17"/>
      <c r="F16" s="12"/>
      <c r="G16" s="17"/>
      <c r="H16" s="12"/>
      <c r="I16" s="17">
        <v>11</v>
      </c>
      <c r="J16" s="12"/>
      <c r="K16" s="17"/>
      <c r="L16" s="12"/>
      <c r="M16" s="17"/>
      <c r="N16" s="12"/>
      <c r="O16" s="17">
        <v>1</v>
      </c>
      <c r="P16" s="12" t="s">
        <v>108</v>
      </c>
      <c r="Q16" s="17"/>
      <c r="R16" s="12"/>
      <c r="S16" s="17">
        <v>4</v>
      </c>
      <c r="T16" s="12"/>
      <c r="U16" s="17"/>
      <c r="V16" s="12"/>
      <c r="W16" s="17"/>
      <c r="X16" s="12"/>
      <c r="Y16" s="17"/>
      <c r="Z16" s="12"/>
      <c r="AA16" s="15">
        <f t="shared" si="47"/>
        <v>3</v>
      </c>
      <c r="AB16" s="14">
        <f t="shared" si="0"/>
        <v>16</v>
      </c>
      <c r="AC16" s="14">
        <f t="shared" si="48"/>
        <v>1</v>
      </c>
      <c r="AD16" s="14">
        <f t="shared" si="1"/>
        <v>1</v>
      </c>
      <c r="AE16" s="16">
        <f t="shared" si="2"/>
        <v>8</v>
      </c>
      <c r="AG16" s="10"/>
      <c r="AH16" s="15"/>
      <c r="AI16" s="14"/>
      <c r="AJ16" s="14"/>
      <c r="AK16" s="16"/>
      <c r="AO16" s="13" t="str">
        <f t="shared" si="3"/>
        <v>0</v>
      </c>
      <c r="AP16" s="14">
        <f t="shared" si="49"/>
        <v>0</v>
      </c>
      <c r="AQ16" s="14" t="str">
        <f t="shared" si="5"/>
        <v>0</v>
      </c>
      <c r="AR16" s="14">
        <f t="shared" si="50"/>
        <v>0</v>
      </c>
      <c r="AS16" s="13" t="str">
        <f t="shared" si="7"/>
        <v>0</v>
      </c>
      <c r="AT16" s="14">
        <f t="shared" si="53"/>
        <v>0</v>
      </c>
      <c r="AU16" s="14" t="str">
        <f t="shared" si="9"/>
        <v>0</v>
      </c>
      <c r="AV16" s="14">
        <f t="shared" si="54"/>
        <v>0</v>
      </c>
      <c r="AW16" s="13" t="str">
        <f t="shared" si="11"/>
        <v>0</v>
      </c>
      <c r="AX16" s="14">
        <f t="shared" si="61"/>
        <v>0</v>
      </c>
      <c r="AY16" s="14" t="str">
        <f t="shared" si="13"/>
        <v>0</v>
      </c>
      <c r="AZ16" s="14">
        <f t="shared" si="62"/>
        <v>0</v>
      </c>
      <c r="BA16" s="13" t="str">
        <f t="shared" si="15"/>
        <v>1</v>
      </c>
      <c r="BB16" s="14">
        <f t="shared" si="65"/>
        <v>1</v>
      </c>
      <c r="BC16" s="14" t="str">
        <f t="shared" si="17"/>
        <v>0</v>
      </c>
      <c r="BD16" s="14">
        <f t="shared" si="66"/>
        <v>0</v>
      </c>
      <c r="BE16" s="13" t="str">
        <f t="shared" si="19"/>
        <v>0</v>
      </c>
      <c r="BF16" s="14">
        <f t="shared" si="55"/>
        <v>0</v>
      </c>
      <c r="BG16" s="14" t="str">
        <f t="shared" si="21"/>
        <v>0</v>
      </c>
      <c r="BH16" s="14">
        <f t="shared" si="56"/>
        <v>0</v>
      </c>
      <c r="BI16" s="13" t="str">
        <f t="shared" si="23"/>
        <v>0</v>
      </c>
      <c r="BJ16" s="14">
        <f t="shared" si="51"/>
        <v>0</v>
      </c>
      <c r="BK16" s="14" t="str">
        <f t="shared" si="25"/>
        <v>0</v>
      </c>
      <c r="BL16" s="14">
        <f t="shared" si="52"/>
        <v>0</v>
      </c>
      <c r="BM16" s="13" t="str">
        <f t="shared" si="27"/>
        <v>1</v>
      </c>
      <c r="BN16" s="14">
        <f t="shared" si="63"/>
        <v>1</v>
      </c>
      <c r="BO16" s="14" t="str">
        <f t="shared" si="29"/>
        <v>1</v>
      </c>
      <c r="BP16" s="14">
        <f t="shared" si="64"/>
        <v>1</v>
      </c>
      <c r="BQ16" s="13" t="str">
        <f t="shared" si="31"/>
        <v>0</v>
      </c>
      <c r="BR16" s="14">
        <f t="shared" si="57"/>
        <v>0</v>
      </c>
      <c r="BS16" s="14" t="str">
        <f t="shared" si="33"/>
        <v>0</v>
      </c>
      <c r="BT16" s="14">
        <f t="shared" si="58"/>
        <v>0</v>
      </c>
      <c r="BU16" s="13" t="str">
        <f t="shared" si="35"/>
        <v>1</v>
      </c>
      <c r="BV16" s="14">
        <f t="shared" si="59"/>
        <v>1</v>
      </c>
      <c r="BW16" s="14" t="str">
        <f t="shared" si="37"/>
        <v>0</v>
      </c>
      <c r="BX16" s="14">
        <f t="shared" si="60"/>
        <v>0</v>
      </c>
      <c r="BY16" s="13" t="str">
        <f t="shared" si="39"/>
        <v>0</v>
      </c>
      <c r="BZ16" s="14">
        <f t="shared" si="67"/>
        <v>0</v>
      </c>
      <c r="CA16" s="14" t="str">
        <f t="shared" si="41"/>
        <v>0</v>
      </c>
      <c r="CB16" s="14">
        <f t="shared" si="68"/>
        <v>0</v>
      </c>
      <c r="CC16" s="13" t="str">
        <f t="shared" si="43"/>
        <v>0</v>
      </c>
      <c r="CD16" s="14">
        <f t="shared" si="44"/>
        <v>0</v>
      </c>
      <c r="CE16" s="14" t="str">
        <f t="shared" si="45"/>
        <v>0</v>
      </c>
      <c r="CF16" s="14">
        <f t="shared" si="46"/>
        <v>0</v>
      </c>
    </row>
    <row r="17" spans="2:84" x14ac:dyDescent="0.2">
      <c r="B17" s="10" t="s">
        <v>129</v>
      </c>
      <c r="C17" s="17"/>
      <c r="D17" s="12"/>
      <c r="E17" s="17"/>
      <c r="F17" s="12"/>
      <c r="G17" s="17"/>
      <c r="H17" s="12"/>
      <c r="I17" s="17">
        <v>6</v>
      </c>
      <c r="J17" s="12"/>
      <c r="K17" s="17"/>
      <c r="L17" s="12"/>
      <c r="M17" s="17"/>
      <c r="N17" s="12"/>
      <c r="O17" s="17"/>
      <c r="P17" s="12"/>
      <c r="Q17" s="17">
        <v>14</v>
      </c>
      <c r="R17" s="12"/>
      <c r="S17" s="17">
        <v>0</v>
      </c>
      <c r="T17" s="12" t="s">
        <v>108</v>
      </c>
      <c r="U17" s="17"/>
      <c r="V17" s="12"/>
      <c r="W17" s="17"/>
      <c r="X17" s="12"/>
      <c r="Y17" s="17"/>
      <c r="Z17" s="12"/>
      <c r="AA17" s="15">
        <f t="shared" si="47"/>
        <v>3</v>
      </c>
      <c r="AB17" s="14">
        <f t="shared" si="0"/>
        <v>20</v>
      </c>
      <c r="AC17" s="14">
        <f t="shared" si="48"/>
        <v>1</v>
      </c>
      <c r="AD17" s="14">
        <f t="shared" si="1"/>
        <v>1</v>
      </c>
      <c r="AE17" s="16">
        <f t="shared" si="2"/>
        <v>10</v>
      </c>
      <c r="AO17" s="13" t="str">
        <f t="shared" si="3"/>
        <v>0</v>
      </c>
      <c r="AP17" s="14">
        <f t="shared" si="49"/>
        <v>0</v>
      </c>
      <c r="AQ17" s="14" t="str">
        <f t="shared" si="5"/>
        <v>0</v>
      </c>
      <c r="AR17" s="14">
        <f t="shared" si="50"/>
        <v>0</v>
      </c>
      <c r="AS17" s="13" t="str">
        <f t="shared" si="7"/>
        <v>0</v>
      </c>
      <c r="AT17" s="14">
        <f t="shared" si="53"/>
        <v>0</v>
      </c>
      <c r="AU17" s="14" t="str">
        <f t="shared" si="9"/>
        <v>0</v>
      </c>
      <c r="AV17" s="14">
        <f t="shared" si="54"/>
        <v>0</v>
      </c>
      <c r="AW17" s="13" t="str">
        <f t="shared" si="11"/>
        <v>0</v>
      </c>
      <c r="AX17" s="14">
        <f t="shared" si="61"/>
        <v>0</v>
      </c>
      <c r="AY17" s="14" t="str">
        <f t="shared" si="13"/>
        <v>0</v>
      </c>
      <c r="AZ17" s="14">
        <f t="shared" si="62"/>
        <v>0</v>
      </c>
      <c r="BA17" s="13" t="str">
        <f t="shared" si="15"/>
        <v>1</v>
      </c>
      <c r="BB17" s="14">
        <f t="shared" si="65"/>
        <v>1</v>
      </c>
      <c r="BC17" s="14" t="str">
        <f t="shared" si="17"/>
        <v>0</v>
      </c>
      <c r="BD17" s="14">
        <f t="shared" si="66"/>
        <v>0</v>
      </c>
      <c r="BE17" s="13" t="str">
        <f t="shared" si="19"/>
        <v>0</v>
      </c>
      <c r="BF17" s="14">
        <f t="shared" si="55"/>
        <v>0</v>
      </c>
      <c r="BG17" s="14" t="str">
        <f t="shared" si="21"/>
        <v>0</v>
      </c>
      <c r="BH17" s="14">
        <f t="shared" si="56"/>
        <v>0</v>
      </c>
      <c r="BI17" s="13" t="str">
        <f t="shared" si="23"/>
        <v>0</v>
      </c>
      <c r="BJ17" s="14">
        <f t="shared" si="51"/>
        <v>0</v>
      </c>
      <c r="BK17" s="14" t="str">
        <f t="shared" si="25"/>
        <v>0</v>
      </c>
      <c r="BL17" s="14">
        <f t="shared" si="52"/>
        <v>0</v>
      </c>
      <c r="BM17" s="13" t="str">
        <f t="shared" si="27"/>
        <v>0</v>
      </c>
      <c r="BN17" s="14">
        <f t="shared" si="63"/>
        <v>0</v>
      </c>
      <c r="BO17" s="14" t="str">
        <f t="shared" si="29"/>
        <v>0</v>
      </c>
      <c r="BP17" s="14">
        <f t="shared" si="64"/>
        <v>0</v>
      </c>
      <c r="BQ17" s="13" t="str">
        <f t="shared" si="31"/>
        <v>1</v>
      </c>
      <c r="BR17" s="14">
        <f t="shared" si="57"/>
        <v>1</v>
      </c>
      <c r="BS17" s="14" t="str">
        <f t="shared" si="33"/>
        <v>0</v>
      </c>
      <c r="BT17" s="14">
        <f t="shared" si="58"/>
        <v>0</v>
      </c>
      <c r="BU17" s="13" t="str">
        <f t="shared" si="35"/>
        <v>1</v>
      </c>
      <c r="BV17" s="14">
        <f t="shared" si="59"/>
        <v>1</v>
      </c>
      <c r="BW17" s="14" t="str">
        <f t="shared" si="37"/>
        <v>1</v>
      </c>
      <c r="BX17" s="14">
        <f t="shared" si="60"/>
        <v>1</v>
      </c>
      <c r="BY17" s="13" t="str">
        <f t="shared" si="39"/>
        <v>0</v>
      </c>
      <c r="BZ17" s="14">
        <f t="shared" si="67"/>
        <v>0</v>
      </c>
      <c r="CA17" s="14" t="str">
        <f t="shared" si="41"/>
        <v>0</v>
      </c>
      <c r="CB17" s="14">
        <f t="shared" si="68"/>
        <v>0</v>
      </c>
      <c r="CC17" s="13" t="str">
        <f t="shared" si="43"/>
        <v>0</v>
      </c>
      <c r="CD17" s="14">
        <f t="shared" si="44"/>
        <v>0</v>
      </c>
      <c r="CE17" s="14" t="str">
        <f t="shared" si="45"/>
        <v>0</v>
      </c>
      <c r="CF17" s="14">
        <f t="shared" si="46"/>
        <v>0</v>
      </c>
    </row>
    <row r="18" spans="2:84" x14ac:dyDescent="0.2">
      <c r="B18" s="10" t="s">
        <v>139</v>
      </c>
      <c r="C18" s="17"/>
      <c r="D18" s="12"/>
      <c r="E18" s="17"/>
      <c r="F18" s="12"/>
      <c r="G18" s="17"/>
      <c r="H18" s="12"/>
      <c r="I18" s="17">
        <v>0</v>
      </c>
      <c r="J18" s="12" t="s">
        <v>108</v>
      </c>
      <c r="K18" s="17"/>
      <c r="L18" s="12"/>
      <c r="M18" s="17"/>
      <c r="N18" s="12"/>
      <c r="O18" s="17"/>
      <c r="P18" s="12"/>
      <c r="Q18" s="17"/>
      <c r="R18" s="12"/>
      <c r="S18" s="17"/>
      <c r="T18" s="12"/>
      <c r="U18" s="17"/>
      <c r="V18" s="12"/>
      <c r="W18" s="17"/>
      <c r="X18" s="12"/>
      <c r="Y18" s="17"/>
      <c r="Z18" s="12"/>
      <c r="AA18" s="15">
        <f t="shared" si="47"/>
        <v>1</v>
      </c>
      <c r="AB18" s="14">
        <f t="shared" si="0"/>
        <v>0</v>
      </c>
      <c r="AC18" s="14">
        <f t="shared" si="48"/>
        <v>1</v>
      </c>
      <c r="AD18" s="14">
        <f t="shared" si="1"/>
        <v>1</v>
      </c>
      <c r="AE18" s="16" t="e">
        <f t="shared" si="2"/>
        <v>#DIV/0!</v>
      </c>
      <c r="AO18" s="13" t="str">
        <f t="shared" si="3"/>
        <v>0</v>
      </c>
      <c r="AP18" s="14">
        <f t="shared" si="49"/>
        <v>0</v>
      </c>
      <c r="AQ18" s="14" t="str">
        <f t="shared" si="5"/>
        <v>0</v>
      </c>
      <c r="AR18" s="14">
        <f t="shared" si="50"/>
        <v>0</v>
      </c>
      <c r="AS18" s="13" t="str">
        <f t="shared" si="7"/>
        <v>0</v>
      </c>
      <c r="AT18" s="14">
        <f t="shared" si="53"/>
        <v>0</v>
      </c>
      <c r="AU18" s="14" t="str">
        <f t="shared" si="9"/>
        <v>0</v>
      </c>
      <c r="AV18" s="14">
        <f t="shared" si="54"/>
        <v>0</v>
      </c>
      <c r="AW18" s="13" t="str">
        <f t="shared" si="11"/>
        <v>0</v>
      </c>
      <c r="AX18" s="14">
        <f t="shared" si="61"/>
        <v>0</v>
      </c>
      <c r="AY18" s="14" t="str">
        <f t="shared" si="13"/>
        <v>0</v>
      </c>
      <c r="AZ18" s="14">
        <f t="shared" si="62"/>
        <v>0</v>
      </c>
      <c r="BA18" s="13" t="str">
        <f t="shared" si="15"/>
        <v>1</v>
      </c>
      <c r="BB18" s="14">
        <f t="shared" si="65"/>
        <v>1</v>
      </c>
      <c r="BC18" s="14" t="str">
        <f t="shared" si="17"/>
        <v>1</v>
      </c>
      <c r="BD18" s="14">
        <f t="shared" si="66"/>
        <v>1</v>
      </c>
      <c r="BE18" s="13" t="str">
        <f t="shared" si="19"/>
        <v>0</v>
      </c>
      <c r="BF18" s="14">
        <f t="shared" si="55"/>
        <v>0</v>
      </c>
      <c r="BG18" s="14" t="str">
        <f t="shared" si="21"/>
        <v>0</v>
      </c>
      <c r="BH18" s="14">
        <f t="shared" si="56"/>
        <v>0</v>
      </c>
      <c r="BI18" s="13" t="str">
        <f t="shared" si="23"/>
        <v>0</v>
      </c>
      <c r="BJ18" s="14">
        <f t="shared" si="51"/>
        <v>0</v>
      </c>
      <c r="BK18" s="14" t="str">
        <f t="shared" si="25"/>
        <v>0</v>
      </c>
      <c r="BL18" s="14">
        <f t="shared" si="52"/>
        <v>0</v>
      </c>
      <c r="BM18" s="13" t="str">
        <f t="shared" si="27"/>
        <v>0</v>
      </c>
      <c r="BN18" s="14">
        <f t="shared" si="63"/>
        <v>0</v>
      </c>
      <c r="BO18" s="14" t="str">
        <f t="shared" si="29"/>
        <v>0</v>
      </c>
      <c r="BP18" s="14">
        <f t="shared" si="64"/>
        <v>0</v>
      </c>
      <c r="BQ18" s="13" t="str">
        <f t="shared" si="31"/>
        <v>0</v>
      </c>
      <c r="BR18" s="14">
        <f t="shared" si="57"/>
        <v>0</v>
      </c>
      <c r="BS18" s="14" t="str">
        <f t="shared" si="33"/>
        <v>0</v>
      </c>
      <c r="BT18" s="14">
        <f t="shared" si="58"/>
        <v>0</v>
      </c>
      <c r="BU18" s="13" t="str">
        <f t="shared" si="35"/>
        <v>0</v>
      </c>
      <c r="BV18" s="14">
        <f t="shared" si="59"/>
        <v>0</v>
      </c>
      <c r="BW18" s="14" t="str">
        <f t="shared" si="37"/>
        <v>0</v>
      </c>
      <c r="BX18" s="14">
        <f t="shared" si="60"/>
        <v>0</v>
      </c>
      <c r="BY18" s="13" t="str">
        <f t="shared" si="39"/>
        <v>0</v>
      </c>
      <c r="BZ18" s="14">
        <f t="shared" si="67"/>
        <v>0</v>
      </c>
      <c r="CA18" s="14" t="str">
        <f t="shared" si="41"/>
        <v>0</v>
      </c>
      <c r="CB18" s="14">
        <f t="shared" si="68"/>
        <v>0</v>
      </c>
      <c r="CC18" s="13" t="str">
        <f t="shared" si="43"/>
        <v>0</v>
      </c>
      <c r="CD18" s="14">
        <f t="shared" si="44"/>
        <v>0</v>
      </c>
      <c r="CE18" s="14" t="str">
        <f t="shared" si="45"/>
        <v>0</v>
      </c>
      <c r="CF18" s="14">
        <f t="shared" si="46"/>
        <v>0</v>
      </c>
    </row>
    <row r="19" spans="2:84" x14ac:dyDescent="0.2">
      <c r="B19" s="10" t="s">
        <v>140</v>
      </c>
      <c r="C19" s="17"/>
      <c r="D19" s="12"/>
      <c r="E19" s="17"/>
      <c r="F19" s="12"/>
      <c r="G19" s="17"/>
      <c r="H19" s="12"/>
      <c r="I19" s="17"/>
      <c r="J19" s="12"/>
      <c r="K19" s="17"/>
      <c r="L19" s="12"/>
      <c r="M19" s="17"/>
      <c r="N19" s="12"/>
      <c r="O19" s="17"/>
      <c r="P19" s="12"/>
      <c r="Q19" s="17">
        <v>10</v>
      </c>
      <c r="R19" s="12" t="s">
        <v>108</v>
      </c>
      <c r="S19" s="17">
        <v>0</v>
      </c>
      <c r="T19" s="12"/>
      <c r="U19" s="17"/>
      <c r="V19" s="12"/>
      <c r="W19" s="17"/>
      <c r="X19" s="12"/>
      <c r="Y19" s="17"/>
      <c r="Z19" s="12"/>
      <c r="AA19" s="15">
        <f t="shared" si="47"/>
        <v>2</v>
      </c>
      <c r="AB19" s="14">
        <f t="shared" si="0"/>
        <v>10</v>
      </c>
      <c r="AC19" s="14">
        <f t="shared" si="48"/>
        <v>1</v>
      </c>
      <c r="AD19" s="14">
        <f t="shared" si="1"/>
        <v>1</v>
      </c>
      <c r="AE19" s="16">
        <f t="shared" si="2"/>
        <v>10</v>
      </c>
      <c r="AO19" s="13" t="str">
        <f t="shared" si="3"/>
        <v>0</v>
      </c>
      <c r="AP19" s="14">
        <f t="shared" si="49"/>
        <v>0</v>
      </c>
      <c r="AQ19" s="14" t="str">
        <f t="shared" si="5"/>
        <v>0</v>
      </c>
      <c r="AR19" s="14">
        <f t="shared" si="50"/>
        <v>0</v>
      </c>
      <c r="AS19" s="13" t="str">
        <f t="shared" si="7"/>
        <v>0</v>
      </c>
      <c r="AT19" s="14">
        <f t="shared" si="53"/>
        <v>0</v>
      </c>
      <c r="AU19" s="14" t="str">
        <f t="shared" si="9"/>
        <v>0</v>
      </c>
      <c r="AV19" s="14">
        <f t="shared" si="54"/>
        <v>0</v>
      </c>
      <c r="AW19" s="13" t="str">
        <f t="shared" si="11"/>
        <v>0</v>
      </c>
      <c r="AX19" s="14">
        <f t="shared" si="61"/>
        <v>0</v>
      </c>
      <c r="AY19" s="14" t="str">
        <f t="shared" si="13"/>
        <v>0</v>
      </c>
      <c r="AZ19" s="14">
        <f t="shared" si="62"/>
        <v>0</v>
      </c>
      <c r="BA19" s="13" t="str">
        <f t="shared" si="15"/>
        <v>0</v>
      </c>
      <c r="BB19" s="14">
        <f t="shared" si="65"/>
        <v>0</v>
      </c>
      <c r="BC19" s="14" t="str">
        <f t="shared" si="17"/>
        <v>0</v>
      </c>
      <c r="BD19" s="14">
        <f t="shared" si="66"/>
        <v>0</v>
      </c>
      <c r="BE19" s="13" t="str">
        <f t="shared" si="19"/>
        <v>0</v>
      </c>
      <c r="BF19" s="14">
        <f t="shared" si="55"/>
        <v>0</v>
      </c>
      <c r="BG19" s="14" t="str">
        <f t="shared" si="21"/>
        <v>0</v>
      </c>
      <c r="BH19" s="14">
        <f t="shared" si="56"/>
        <v>0</v>
      </c>
      <c r="BI19" s="13" t="str">
        <f t="shared" si="23"/>
        <v>0</v>
      </c>
      <c r="BJ19" s="14">
        <f t="shared" si="51"/>
        <v>0</v>
      </c>
      <c r="BK19" s="14" t="str">
        <f t="shared" si="25"/>
        <v>0</v>
      </c>
      <c r="BL19" s="14">
        <f t="shared" si="52"/>
        <v>0</v>
      </c>
      <c r="BM19" s="13" t="str">
        <f t="shared" si="27"/>
        <v>0</v>
      </c>
      <c r="BN19" s="14">
        <f t="shared" si="63"/>
        <v>0</v>
      </c>
      <c r="BO19" s="14" t="str">
        <f t="shared" si="29"/>
        <v>0</v>
      </c>
      <c r="BP19" s="14">
        <f t="shared" si="64"/>
        <v>0</v>
      </c>
      <c r="BQ19" s="13" t="str">
        <f t="shared" si="31"/>
        <v>1</v>
      </c>
      <c r="BR19" s="14">
        <f t="shared" si="57"/>
        <v>1</v>
      </c>
      <c r="BS19" s="14" t="str">
        <f t="shared" si="33"/>
        <v>1</v>
      </c>
      <c r="BT19" s="14">
        <f t="shared" si="58"/>
        <v>1</v>
      </c>
      <c r="BU19" s="13" t="str">
        <f t="shared" si="35"/>
        <v>1</v>
      </c>
      <c r="BV19" s="14">
        <f t="shared" si="59"/>
        <v>1</v>
      </c>
      <c r="BW19" s="14" t="str">
        <f t="shared" si="37"/>
        <v>0</v>
      </c>
      <c r="BX19" s="14">
        <f t="shared" si="60"/>
        <v>0</v>
      </c>
      <c r="BY19" s="13" t="str">
        <f t="shared" si="39"/>
        <v>0</v>
      </c>
      <c r="BZ19" s="14">
        <f t="shared" si="67"/>
        <v>0</v>
      </c>
      <c r="CA19" s="14" t="str">
        <f t="shared" si="41"/>
        <v>0</v>
      </c>
      <c r="CB19" s="14">
        <f t="shared" si="68"/>
        <v>0</v>
      </c>
      <c r="CC19" s="13" t="str">
        <f t="shared" si="43"/>
        <v>0</v>
      </c>
      <c r="CD19" s="14">
        <f t="shared" si="44"/>
        <v>0</v>
      </c>
      <c r="CE19" s="14" t="str">
        <f t="shared" si="45"/>
        <v>0</v>
      </c>
      <c r="CF19" s="14">
        <f t="shared" si="46"/>
        <v>0</v>
      </c>
    </row>
    <row r="20" spans="2:84" x14ac:dyDescent="0.2">
      <c r="B20" s="10" t="s">
        <v>143</v>
      </c>
      <c r="C20" s="17"/>
      <c r="D20" s="12"/>
      <c r="E20" s="17"/>
      <c r="F20" s="12"/>
      <c r="G20" s="17"/>
      <c r="H20" s="12"/>
      <c r="I20" s="17"/>
      <c r="J20" s="12"/>
      <c r="K20" s="17"/>
      <c r="L20" s="12"/>
      <c r="M20" s="17"/>
      <c r="N20" s="12"/>
      <c r="O20" s="17"/>
      <c r="P20" s="12"/>
      <c r="Q20" s="17">
        <v>0</v>
      </c>
      <c r="R20" s="12" t="s">
        <v>108</v>
      </c>
      <c r="S20" s="17"/>
      <c r="T20" s="12"/>
      <c r="U20" s="17"/>
      <c r="V20" s="12"/>
      <c r="W20" s="17"/>
      <c r="X20" s="12"/>
      <c r="Y20" s="17"/>
      <c r="Z20" s="12"/>
      <c r="AA20" s="15">
        <f t="shared" si="47"/>
        <v>1</v>
      </c>
      <c r="AB20" s="14">
        <f t="shared" si="0"/>
        <v>0</v>
      </c>
      <c r="AC20" s="14">
        <f t="shared" si="48"/>
        <v>1</v>
      </c>
      <c r="AD20" s="14">
        <f t="shared" si="1"/>
        <v>1</v>
      </c>
      <c r="AE20" s="16" t="e">
        <f t="shared" si="2"/>
        <v>#DIV/0!</v>
      </c>
      <c r="AO20" s="13" t="str">
        <f t="shared" si="3"/>
        <v>0</v>
      </c>
      <c r="AP20" s="14">
        <f t="shared" si="49"/>
        <v>0</v>
      </c>
      <c r="AQ20" s="14" t="str">
        <f t="shared" si="5"/>
        <v>0</v>
      </c>
      <c r="AR20" s="14">
        <f t="shared" si="50"/>
        <v>0</v>
      </c>
      <c r="AS20" s="13" t="str">
        <f t="shared" si="7"/>
        <v>0</v>
      </c>
      <c r="AT20" s="14">
        <f t="shared" si="53"/>
        <v>0</v>
      </c>
      <c r="AU20" s="14" t="str">
        <f t="shared" si="9"/>
        <v>0</v>
      </c>
      <c r="AV20" s="14">
        <f t="shared" si="54"/>
        <v>0</v>
      </c>
      <c r="AW20" s="13" t="str">
        <f t="shared" si="11"/>
        <v>0</v>
      </c>
      <c r="AX20" s="14">
        <f t="shared" si="61"/>
        <v>0</v>
      </c>
      <c r="AY20" s="14" t="str">
        <f t="shared" si="13"/>
        <v>0</v>
      </c>
      <c r="AZ20" s="14">
        <f t="shared" si="62"/>
        <v>0</v>
      </c>
      <c r="BA20" s="13" t="str">
        <f t="shared" si="15"/>
        <v>0</v>
      </c>
      <c r="BB20" s="14">
        <f t="shared" si="65"/>
        <v>0</v>
      </c>
      <c r="BC20" s="14" t="str">
        <f t="shared" si="17"/>
        <v>0</v>
      </c>
      <c r="BD20" s="14">
        <f t="shared" si="66"/>
        <v>0</v>
      </c>
      <c r="BE20" s="13" t="str">
        <f t="shared" si="19"/>
        <v>0</v>
      </c>
      <c r="BF20" s="14">
        <f t="shared" si="55"/>
        <v>0</v>
      </c>
      <c r="BG20" s="14" t="str">
        <f t="shared" si="21"/>
        <v>0</v>
      </c>
      <c r="BH20" s="14">
        <f t="shared" si="56"/>
        <v>0</v>
      </c>
      <c r="BI20" s="13" t="str">
        <f t="shared" si="23"/>
        <v>0</v>
      </c>
      <c r="BJ20" s="14">
        <f t="shared" si="51"/>
        <v>0</v>
      </c>
      <c r="BK20" s="14" t="str">
        <f t="shared" si="25"/>
        <v>0</v>
      </c>
      <c r="BL20" s="14">
        <f t="shared" si="52"/>
        <v>0</v>
      </c>
      <c r="BM20" s="13" t="str">
        <f t="shared" si="27"/>
        <v>0</v>
      </c>
      <c r="BN20" s="14">
        <f t="shared" si="63"/>
        <v>0</v>
      </c>
      <c r="BO20" s="14" t="str">
        <f t="shared" si="29"/>
        <v>0</v>
      </c>
      <c r="BP20" s="14">
        <f t="shared" si="64"/>
        <v>0</v>
      </c>
      <c r="BQ20" s="13" t="str">
        <f t="shared" si="31"/>
        <v>1</v>
      </c>
      <c r="BR20" s="14">
        <f t="shared" si="57"/>
        <v>1</v>
      </c>
      <c r="BS20" s="14" t="str">
        <f t="shared" si="33"/>
        <v>1</v>
      </c>
      <c r="BT20" s="14">
        <f t="shared" si="58"/>
        <v>1</v>
      </c>
      <c r="BU20" s="13" t="str">
        <f t="shared" si="35"/>
        <v>0</v>
      </c>
      <c r="BV20" s="14">
        <f t="shared" si="59"/>
        <v>0</v>
      </c>
      <c r="BW20" s="14" t="str">
        <f t="shared" si="37"/>
        <v>0</v>
      </c>
      <c r="BX20" s="14">
        <f t="shared" si="60"/>
        <v>0</v>
      </c>
      <c r="BY20" s="13" t="str">
        <f t="shared" si="39"/>
        <v>0</v>
      </c>
      <c r="BZ20" s="14">
        <f t="shared" si="67"/>
        <v>0</v>
      </c>
      <c r="CA20" s="14" t="str">
        <f t="shared" si="41"/>
        <v>0</v>
      </c>
      <c r="CB20" s="14">
        <f t="shared" si="68"/>
        <v>0</v>
      </c>
      <c r="CC20" s="13" t="str">
        <f t="shared" si="43"/>
        <v>0</v>
      </c>
      <c r="CD20" s="14">
        <f t="shared" si="44"/>
        <v>0</v>
      </c>
      <c r="CE20" s="14" t="str">
        <f t="shared" si="45"/>
        <v>0</v>
      </c>
      <c r="CF20" s="14">
        <f t="shared" si="46"/>
        <v>0</v>
      </c>
    </row>
    <row r="21" spans="2:84" x14ac:dyDescent="0.2">
      <c r="B21" s="10" t="s">
        <v>112</v>
      </c>
      <c r="C21" s="17"/>
      <c r="D21" s="12"/>
      <c r="E21" s="17"/>
      <c r="F21" s="12"/>
      <c r="G21" s="17"/>
      <c r="H21" s="12"/>
      <c r="I21" s="17"/>
      <c r="J21" s="12"/>
      <c r="K21" s="17"/>
      <c r="L21" s="12"/>
      <c r="M21" s="17"/>
      <c r="N21" s="12"/>
      <c r="O21" s="17"/>
      <c r="P21" s="12"/>
      <c r="Q21" s="17"/>
      <c r="R21" s="12"/>
      <c r="S21" s="17">
        <v>19</v>
      </c>
      <c r="T21" s="12"/>
      <c r="U21" s="17"/>
      <c r="V21" s="12"/>
      <c r="W21" s="17"/>
      <c r="X21" s="12"/>
      <c r="Y21" s="17"/>
      <c r="Z21" s="12"/>
      <c r="AA21" s="15">
        <f t="shared" si="47"/>
        <v>1</v>
      </c>
      <c r="AB21" s="14">
        <f t="shared" ref="AB21:AB26" si="69">SUM(C21,E21,G21,I21,K21,M21,O21,Q21,S21,U21,W21,Y21)</f>
        <v>19</v>
      </c>
      <c r="AC21" s="14">
        <f t="shared" si="48"/>
        <v>0</v>
      </c>
      <c r="AD21" s="14">
        <f t="shared" si="1"/>
        <v>0</v>
      </c>
      <c r="AE21" s="16">
        <f t="shared" si="2"/>
        <v>19</v>
      </c>
      <c r="AO21" s="13" t="str">
        <f t="shared" si="3"/>
        <v>0</v>
      </c>
      <c r="AP21" s="14">
        <f t="shared" si="49"/>
        <v>0</v>
      </c>
      <c r="AQ21" s="14" t="str">
        <f t="shared" si="5"/>
        <v>0</v>
      </c>
      <c r="AR21" s="14">
        <f t="shared" si="50"/>
        <v>0</v>
      </c>
      <c r="AS21" s="13" t="str">
        <f t="shared" si="7"/>
        <v>0</v>
      </c>
      <c r="AT21" s="14">
        <f t="shared" si="53"/>
        <v>0</v>
      </c>
      <c r="AU21" s="14" t="str">
        <f t="shared" si="9"/>
        <v>0</v>
      </c>
      <c r="AV21" s="14">
        <f t="shared" si="54"/>
        <v>0</v>
      </c>
      <c r="AW21" s="13" t="str">
        <f t="shared" si="11"/>
        <v>0</v>
      </c>
      <c r="AX21" s="14">
        <f t="shared" si="61"/>
        <v>0</v>
      </c>
      <c r="AY21" s="14" t="str">
        <f t="shared" si="13"/>
        <v>0</v>
      </c>
      <c r="AZ21" s="14">
        <f t="shared" si="62"/>
        <v>0</v>
      </c>
      <c r="BA21" s="13" t="str">
        <f t="shared" si="15"/>
        <v>0</v>
      </c>
      <c r="BB21" s="14">
        <f t="shared" si="65"/>
        <v>0</v>
      </c>
      <c r="BC21" s="14" t="str">
        <f t="shared" si="17"/>
        <v>0</v>
      </c>
      <c r="BD21" s="14">
        <f t="shared" si="66"/>
        <v>0</v>
      </c>
      <c r="BE21" s="13" t="str">
        <f t="shared" si="19"/>
        <v>0</v>
      </c>
      <c r="BF21" s="14">
        <f t="shared" si="55"/>
        <v>0</v>
      </c>
      <c r="BG21" s="14" t="str">
        <f t="shared" si="21"/>
        <v>0</v>
      </c>
      <c r="BH21" s="14">
        <f t="shared" si="56"/>
        <v>0</v>
      </c>
      <c r="BI21" s="13" t="str">
        <f t="shared" ref="BI21:BI26" si="70">IF((ISBLANK(M21)),"0","1")</f>
        <v>0</v>
      </c>
      <c r="BJ21" s="14">
        <f t="shared" si="51"/>
        <v>0</v>
      </c>
      <c r="BK21" s="14" t="str">
        <f t="shared" ref="BK21:BK26" si="71">IF(N21="*","1","0")</f>
        <v>0</v>
      </c>
      <c r="BL21" s="14">
        <f t="shared" si="52"/>
        <v>0</v>
      </c>
      <c r="BM21" s="13" t="str">
        <f t="shared" ref="BM21:BM26" si="72">IF((ISBLANK(O21)),"0","1")</f>
        <v>0</v>
      </c>
      <c r="BN21" s="14">
        <f t="shared" si="63"/>
        <v>0</v>
      </c>
      <c r="BO21" s="14" t="str">
        <f t="shared" ref="BO21:BO26" si="73">IF(P21="*","1","0")</f>
        <v>0</v>
      </c>
      <c r="BP21" s="14">
        <f t="shared" si="64"/>
        <v>0</v>
      </c>
      <c r="BQ21" s="13" t="str">
        <f t="shared" ref="BQ21:BQ26" si="74">IF((ISBLANK(Q21)),"0","1")</f>
        <v>0</v>
      </c>
      <c r="BR21" s="14">
        <f t="shared" si="57"/>
        <v>0</v>
      </c>
      <c r="BS21" s="14" t="str">
        <f t="shared" ref="BS21:BS26" si="75">IF(R21="*","1","0")</f>
        <v>0</v>
      </c>
      <c r="BT21" s="14">
        <f t="shared" si="58"/>
        <v>0</v>
      </c>
      <c r="BU21" s="13" t="str">
        <f t="shared" si="35"/>
        <v>1</v>
      </c>
      <c r="BV21" s="14">
        <f t="shared" si="59"/>
        <v>1</v>
      </c>
      <c r="BW21" s="14" t="str">
        <f t="shared" si="37"/>
        <v>0</v>
      </c>
      <c r="BX21" s="14">
        <f t="shared" si="60"/>
        <v>0</v>
      </c>
      <c r="BY21" s="13" t="str">
        <f t="shared" si="39"/>
        <v>0</v>
      </c>
      <c r="BZ21" s="14">
        <f t="shared" si="67"/>
        <v>0</v>
      </c>
      <c r="CA21" s="14" t="str">
        <f t="shared" si="41"/>
        <v>0</v>
      </c>
      <c r="CB21" s="14">
        <f t="shared" si="68"/>
        <v>0</v>
      </c>
      <c r="CC21" s="13" t="str">
        <f t="shared" si="43"/>
        <v>0</v>
      </c>
      <c r="CD21" s="14">
        <f t="shared" si="44"/>
        <v>0</v>
      </c>
      <c r="CE21" s="14" t="str">
        <f t="shared" si="45"/>
        <v>0</v>
      </c>
      <c r="CF21" s="14">
        <f t="shared" si="46"/>
        <v>0</v>
      </c>
    </row>
    <row r="22" spans="2:84" x14ac:dyDescent="0.2">
      <c r="B22" s="10" t="s">
        <v>135</v>
      </c>
      <c r="C22" s="17"/>
      <c r="D22" s="12"/>
      <c r="E22" s="17"/>
      <c r="F22" s="12"/>
      <c r="G22" s="17"/>
      <c r="H22" s="12"/>
      <c r="I22" s="17"/>
      <c r="J22" s="12"/>
      <c r="K22" s="17"/>
      <c r="L22" s="12"/>
      <c r="M22" s="17"/>
      <c r="N22" s="12"/>
      <c r="O22" s="17"/>
      <c r="P22" s="12"/>
      <c r="Q22" s="17"/>
      <c r="R22" s="12"/>
      <c r="S22" s="17">
        <v>20</v>
      </c>
      <c r="T22" s="12"/>
      <c r="U22" s="17"/>
      <c r="V22" s="12"/>
      <c r="W22" s="17"/>
      <c r="X22" s="12"/>
      <c r="Y22" s="17"/>
      <c r="Z22" s="12"/>
      <c r="AA22" s="15">
        <f t="shared" si="47"/>
        <v>1</v>
      </c>
      <c r="AB22" s="14">
        <f t="shared" si="69"/>
        <v>20</v>
      </c>
      <c r="AC22" s="14">
        <f t="shared" si="48"/>
        <v>0</v>
      </c>
      <c r="AD22" s="14">
        <f t="shared" si="1"/>
        <v>0</v>
      </c>
      <c r="AE22" s="16">
        <f t="shared" si="2"/>
        <v>20</v>
      </c>
      <c r="AO22" s="13" t="str">
        <f t="shared" si="3"/>
        <v>0</v>
      </c>
      <c r="AP22" s="14">
        <f t="shared" si="49"/>
        <v>0</v>
      </c>
      <c r="AQ22" s="14" t="str">
        <f t="shared" si="5"/>
        <v>0</v>
      </c>
      <c r="AR22" s="14">
        <f t="shared" si="50"/>
        <v>0</v>
      </c>
      <c r="AS22" s="13" t="str">
        <f t="shared" si="7"/>
        <v>0</v>
      </c>
      <c r="AT22" s="14">
        <f t="shared" si="53"/>
        <v>0</v>
      </c>
      <c r="AU22" s="14" t="str">
        <f t="shared" si="9"/>
        <v>0</v>
      </c>
      <c r="AV22" s="14">
        <f t="shared" si="54"/>
        <v>0</v>
      </c>
      <c r="AW22" s="13" t="str">
        <f t="shared" si="11"/>
        <v>0</v>
      </c>
      <c r="AX22" s="14">
        <f t="shared" si="61"/>
        <v>0</v>
      </c>
      <c r="AY22" s="14" t="str">
        <f t="shared" si="13"/>
        <v>0</v>
      </c>
      <c r="AZ22" s="14">
        <f t="shared" si="62"/>
        <v>0</v>
      </c>
      <c r="BA22" s="13" t="str">
        <f t="shared" si="15"/>
        <v>0</v>
      </c>
      <c r="BB22" s="14">
        <f t="shared" si="65"/>
        <v>0</v>
      </c>
      <c r="BC22" s="14" t="str">
        <f t="shared" si="17"/>
        <v>0</v>
      </c>
      <c r="BD22" s="14">
        <f t="shared" si="66"/>
        <v>0</v>
      </c>
      <c r="BE22" s="13" t="str">
        <f t="shared" si="19"/>
        <v>0</v>
      </c>
      <c r="BF22" s="14">
        <f t="shared" si="55"/>
        <v>0</v>
      </c>
      <c r="BG22" s="14" t="str">
        <f t="shared" si="21"/>
        <v>0</v>
      </c>
      <c r="BH22" s="14">
        <f t="shared" si="56"/>
        <v>0</v>
      </c>
      <c r="BI22" s="13" t="str">
        <f t="shared" si="70"/>
        <v>0</v>
      </c>
      <c r="BJ22" s="14">
        <f t="shared" si="51"/>
        <v>0</v>
      </c>
      <c r="BK22" s="14" t="str">
        <f t="shared" si="71"/>
        <v>0</v>
      </c>
      <c r="BL22" s="14">
        <f t="shared" si="52"/>
        <v>0</v>
      </c>
      <c r="BM22" s="13" t="str">
        <f t="shared" si="72"/>
        <v>0</v>
      </c>
      <c r="BN22" s="14">
        <f t="shared" si="63"/>
        <v>0</v>
      </c>
      <c r="BO22" s="14" t="str">
        <f t="shared" si="73"/>
        <v>0</v>
      </c>
      <c r="BP22" s="14">
        <f t="shared" si="64"/>
        <v>0</v>
      </c>
      <c r="BQ22" s="13" t="str">
        <f t="shared" si="74"/>
        <v>0</v>
      </c>
      <c r="BR22" s="14">
        <f t="shared" si="57"/>
        <v>0</v>
      </c>
      <c r="BS22" s="14" t="str">
        <f t="shared" si="75"/>
        <v>0</v>
      </c>
      <c r="BT22" s="14">
        <f t="shared" si="58"/>
        <v>0</v>
      </c>
      <c r="BU22" s="13" t="str">
        <f t="shared" si="35"/>
        <v>1</v>
      </c>
      <c r="BV22" s="14">
        <f t="shared" si="59"/>
        <v>1</v>
      </c>
      <c r="BW22" s="14" t="str">
        <f t="shared" si="37"/>
        <v>0</v>
      </c>
      <c r="BX22" s="14">
        <f t="shared" si="60"/>
        <v>0</v>
      </c>
      <c r="BY22" s="13" t="str">
        <f t="shared" si="39"/>
        <v>0</v>
      </c>
      <c r="BZ22" s="14">
        <f t="shared" si="67"/>
        <v>0</v>
      </c>
      <c r="CA22" s="14" t="str">
        <f t="shared" si="41"/>
        <v>0</v>
      </c>
      <c r="CB22" s="14">
        <f t="shared" si="68"/>
        <v>0</v>
      </c>
      <c r="CC22" s="13" t="str">
        <f t="shared" si="43"/>
        <v>0</v>
      </c>
      <c r="CD22" s="14">
        <f t="shared" si="44"/>
        <v>0</v>
      </c>
      <c r="CE22" s="14" t="str">
        <f t="shared" si="45"/>
        <v>0</v>
      </c>
      <c r="CF22" s="14">
        <f t="shared" si="46"/>
        <v>0</v>
      </c>
    </row>
    <row r="23" spans="2:84" x14ac:dyDescent="0.2">
      <c r="B23" s="10"/>
      <c r="C23" s="17"/>
      <c r="D23" s="20"/>
      <c r="E23" s="17"/>
      <c r="F23" s="20"/>
      <c r="G23" s="17"/>
      <c r="H23" s="20"/>
      <c r="I23" s="17"/>
      <c r="J23" s="20"/>
      <c r="K23" s="17"/>
      <c r="L23" s="20"/>
      <c r="M23" s="17"/>
      <c r="N23" s="20"/>
      <c r="O23" s="17"/>
      <c r="P23" s="20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5">
        <f t="shared" si="47"/>
        <v>0</v>
      </c>
      <c r="AB23" s="14">
        <f t="shared" si="69"/>
        <v>0</v>
      </c>
      <c r="AC23" s="14">
        <f t="shared" si="48"/>
        <v>0</v>
      </c>
      <c r="AD23" s="14">
        <f t="shared" si="1"/>
        <v>0</v>
      </c>
      <c r="AE23" s="16" t="e">
        <f t="shared" si="2"/>
        <v>#DIV/0!</v>
      </c>
      <c r="AO23" s="13" t="str">
        <f t="shared" si="3"/>
        <v>0</v>
      </c>
      <c r="AP23" s="14">
        <f t="shared" si="49"/>
        <v>0</v>
      </c>
      <c r="AQ23" s="14" t="str">
        <f t="shared" si="5"/>
        <v>0</v>
      </c>
      <c r="AR23" s="14">
        <f t="shared" si="50"/>
        <v>0</v>
      </c>
      <c r="AS23" s="13" t="str">
        <f t="shared" si="7"/>
        <v>0</v>
      </c>
      <c r="AT23" s="14">
        <f t="shared" si="53"/>
        <v>0</v>
      </c>
      <c r="AU23" s="14" t="str">
        <f t="shared" si="9"/>
        <v>0</v>
      </c>
      <c r="AV23" s="14">
        <f t="shared" si="54"/>
        <v>0</v>
      </c>
      <c r="AW23" s="13" t="str">
        <f t="shared" si="11"/>
        <v>0</v>
      </c>
      <c r="AX23" s="14">
        <f t="shared" si="61"/>
        <v>0</v>
      </c>
      <c r="AY23" s="14" t="str">
        <f t="shared" si="13"/>
        <v>0</v>
      </c>
      <c r="AZ23" s="14">
        <f t="shared" si="62"/>
        <v>0</v>
      </c>
      <c r="BA23" s="13" t="str">
        <f t="shared" si="15"/>
        <v>0</v>
      </c>
      <c r="BB23" s="14">
        <f t="shared" si="65"/>
        <v>0</v>
      </c>
      <c r="BC23" s="14" t="str">
        <f t="shared" si="17"/>
        <v>0</v>
      </c>
      <c r="BD23" s="14">
        <f t="shared" si="66"/>
        <v>0</v>
      </c>
      <c r="BE23" s="13" t="str">
        <f t="shared" si="19"/>
        <v>0</v>
      </c>
      <c r="BF23" s="14">
        <f t="shared" si="55"/>
        <v>0</v>
      </c>
      <c r="BG23" s="14" t="str">
        <f t="shared" si="21"/>
        <v>0</v>
      </c>
      <c r="BH23" s="14">
        <f t="shared" si="56"/>
        <v>0</v>
      </c>
      <c r="BI23" s="13" t="str">
        <f t="shared" si="70"/>
        <v>0</v>
      </c>
      <c r="BJ23" s="14">
        <f t="shared" si="51"/>
        <v>0</v>
      </c>
      <c r="BK23" s="14" t="str">
        <f t="shared" si="71"/>
        <v>0</v>
      </c>
      <c r="BL23" s="14">
        <f t="shared" si="52"/>
        <v>0</v>
      </c>
      <c r="BM23" s="13" t="str">
        <f t="shared" si="72"/>
        <v>0</v>
      </c>
      <c r="BN23" s="14">
        <f t="shared" si="63"/>
        <v>0</v>
      </c>
      <c r="BO23" s="14" t="str">
        <f t="shared" si="73"/>
        <v>0</v>
      </c>
      <c r="BP23" s="14">
        <f t="shared" si="64"/>
        <v>0</v>
      </c>
      <c r="BQ23" s="13" t="str">
        <f t="shared" si="74"/>
        <v>0</v>
      </c>
      <c r="BR23" s="14">
        <f t="shared" si="57"/>
        <v>0</v>
      </c>
      <c r="BS23" s="14" t="str">
        <f t="shared" si="75"/>
        <v>0</v>
      </c>
      <c r="BT23" s="14">
        <f t="shared" si="58"/>
        <v>0</v>
      </c>
      <c r="BU23" s="13" t="str">
        <f t="shared" si="35"/>
        <v>0</v>
      </c>
      <c r="BV23" s="14">
        <f t="shared" si="59"/>
        <v>0</v>
      </c>
      <c r="BW23" s="14" t="str">
        <f t="shared" si="37"/>
        <v>0</v>
      </c>
      <c r="BX23" s="14">
        <f t="shared" si="60"/>
        <v>0</v>
      </c>
      <c r="BY23" s="13" t="str">
        <f t="shared" si="39"/>
        <v>0</v>
      </c>
      <c r="BZ23" s="14">
        <f t="shared" si="67"/>
        <v>0</v>
      </c>
      <c r="CA23" s="14" t="str">
        <f t="shared" si="41"/>
        <v>0</v>
      </c>
      <c r="CB23" s="14">
        <f t="shared" si="68"/>
        <v>0</v>
      </c>
      <c r="CC23" s="13" t="str">
        <f t="shared" si="43"/>
        <v>0</v>
      </c>
      <c r="CD23" s="14">
        <f t="shared" si="44"/>
        <v>0</v>
      </c>
      <c r="CE23" s="14" t="str">
        <f t="shared" si="45"/>
        <v>0</v>
      </c>
      <c r="CF23" s="14">
        <f t="shared" si="46"/>
        <v>0</v>
      </c>
    </row>
    <row r="24" spans="2:84" x14ac:dyDescent="0.2">
      <c r="B24" s="10"/>
      <c r="C24" s="17"/>
      <c r="D24" s="20"/>
      <c r="E24" s="17"/>
      <c r="F24" s="20"/>
      <c r="G24" s="17"/>
      <c r="H24" s="20"/>
      <c r="I24" s="17"/>
      <c r="J24" s="20"/>
      <c r="K24" s="17"/>
      <c r="L24" s="20"/>
      <c r="M24" s="17"/>
      <c r="N24" s="20"/>
      <c r="O24" s="17"/>
      <c r="P24" s="20"/>
      <c r="Q24" s="17"/>
      <c r="R24" s="20"/>
      <c r="S24" s="17"/>
      <c r="T24" s="20"/>
      <c r="U24" s="17"/>
      <c r="V24" s="20"/>
      <c r="W24" s="17"/>
      <c r="X24" s="20"/>
      <c r="Y24" s="17"/>
      <c r="Z24" s="20"/>
      <c r="AA24" s="15">
        <f t="shared" si="47"/>
        <v>0</v>
      </c>
      <c r="AB24" s="14">
        <f t="shared" si="69"/>
        <v>0</v>
      </c>
      <c r="AC24" s="14">
        <f t="shared" si="48"/>
        <v>0</v>
      </c>
      <c r="AD24" s="14">
        <f t="shared" si="1"/>
        <v>0</v>
      </c>
      <c r="AE24" s="16" t="e">
        <f t="shared" si="2"/>
        <v>#DIV/0!</v>
      </c>
      <c r="AO24" s="13" t="str">
        <f t="shared" si="3"/>
        <v>0</v>
      </c>
      <c r="AP24" s="14">
        <f t="shared" si="49"/>
        <v>0</v>
      </c>
      <c r="AQ24" s="14" t="str">
        <f t="shared" si="5"/>
        <v>0</v>
      </c>
      <c r="AR24" s="14">
        <f t="shared" si="50"/>
        <v>0</v>
      </c>
      <c r="AS24" s="13" t="str">
        <f t="shared" si="7"/>
        <v>0</v>
      </c>
      <c r="AT24" s="14">
        <f t="shared" si="53"/>
        <v>0</v>
      </c>
      <c r="AU24" s="14" t="str">
        <f t="shared" si="9"/>
        <v>0</v>
      </c>
      <c r="AV24" s="14">
        <f t="shared" si="54"/>
        <v>0</v>
      </c>
      <c r="AW24" s="13" t="str">
        <f t="shared" si="11"/>
        <v>0</v>
      </c>
      <c r="AX24" s="14">
        <f t="shared" si="61"/>
        <v>0</v>
      </c>
      <c r="AY24" s="14" t="str">
        <f t="shared" si="13"/>
        <v>0</v>
      </c>
      <c r="AZ24" s="14">
        <f t="shared" si="62"/>
        <v>0</v>
      </c>
      <c r="BA24" s="13" t="str">
        <f t="shared" si="15"/>
        <v>0</v>
      </c>
      <c r="BB24" s="14">
        <f t="shared" si="65"/>
        <v>0</v>
      </c>
      <c r="BC24" s="14" t="str">
        <f t="shared" si="17"/>
        <v>0</v>
      </c>
      <c r="BD24" s="14">
        <f t="shared" si="66"/>
        <v>0</v>
      </c>
      <c r="BE24" s="13" t="str">
        <f t="shared" si="19"/>
        <v>0</v>
      </c>
      <c r="BF24" s="14">
        <f t="shared" si="55"/>
        <v>0</v>
      </c>
      <c r="BG24" s="14" t="str">
        <f t="shared" si="21"/>
        <v>0</v>
      </c>
      <c r="BH24" s="14">
        <f t="shared" si="56"/>
        <v>0</v>
      </c>
      <c r="BI24" s="13" t="str">
        <f t="shared" si="70"/>
        <v>0</v>
      </c>
      <c r="BJ24" s="14">
        <f t="shared" si="51"/>
        <v>0</v>
      </c>
      <c r="BK24" s="14" t="str">
        <f t="shared" si="71"/>
        <v>0</v>
      </c>
      <c r="BL24" s="14">
        <f t="shared" si="52"/>
        <v>0</v>
      </c>
      <c r="BM24" s="13" t="str">
        <f t="shared" si="72"/>
        <v>0</v>
      </c>
      <c r="BN24" s="14">
        <f t="shared" si="63"/>
        <v>0</v>
      </c>
      <c r="BO24" s="14" t="str">
        <f t="shared" si="73"/>
        <v>0</v>
      </c>
      <c r="BP24" s="14">
        <f t="shared" si="64"/>
        <v>0</v>
      </c>
      <c r="BQ24" s="13" t="str">
        <f t="shared" si="74"/>
        <v>0</v>
      </c>
      <c r="BR24" s="14">
        <f t="shared" si="57"/>
        <v>0</v>
      </c>
      <c r="BS24" s="14" t="str">
        <f t="shared" si="75"/>
        <v>0</v>
      </c>
      <c r="BT24" s="14">
        <f t="shared" si="58"/>
        <v>0</v>
      </c>
      <c r="BU24" s="13" t="str">
        <f t="shared" si="35"/>
        <v>0</v>
      </c>
      <c r="BV24" s="14">
        <f t="shared" si="59"/>
        <v>0</v>
      </c>
      <c r="BW24" s="14" t="str">
        <f t="shared" si="37"/>
        <v>0</v>
      </c>
      <c r="BX24" s="14">
        <f t="shared" si="60"/>
        <v>0</v>
      </c>
      <c r="BY24" s="13" t="str">
        <f t="shared" si="39"/>
        <v>0</v>
      </c>
      <c r="BZ24" s="14">
        <f t="shared" si="67"/>
        <v>0</v>
      </c>
      <c r="CA24" s="14" t="str">
        <f t="shared" si="41"/>
        <v>0</v>
      </c>
      <c r="CB24" s="14">
        <f t="shared" si="68"/>
        <v>0</v>
      </c>
      <c r="CC24" s="13" t="str">
        <f t="shared" si="43"/>
        <v>0</v>
      </c>
      <c r="CD24" s="14">
        <f t="shared" si="44"/>
        <v>0</v>
      </c>
      <c r="CE24" s="14" t="str">
        <f t="shared" si="45"/>
        <v>0</v>
      </c>
      <c r="CF24" s="14">
        <f t="shared" si="46"/>
        <v>0</v>
      </c>
    </row>
    <row r="25" spans="2:84" x14ac:dyDescent="0.2">
      <c r="B25" s="10"/>
      <c r="C25" s="17"/>
      <c r="D25" s="20"/>
      <c r="E25" s="17"/>
      <c r="F25" s="20"/>
      <c r="G25" s="17"/>
      <c r="H25" s="20"/>
      <c r="I25" s="17"/>
      <c r="J25" s="20"/>
      <c r="K25" s="17"/>
      <c r="L25" s="20"/>
      <c r="M25" s="17"/>
      <c r="N25" s="20"/>
      <c r="O25" s="17"/>
      <c r="P25" s="20"/>
      <c r="Q25" s="17"/>
      <c r="R25" s="20"/>
      <c r="S25" s="17"/>
      <c r="T25" s="20"/>
      <c r="U25" s="17"/>
      <c r="V25" s="20"/>
      <c r="W25" s="17"/>
      <c r="X25" s="20"/>
      <c r="Y25" s="17"/>
      <c r="Z25" s="20"/>
      <c r="AA25" s="15">
        <f t="shared" si="47"/>
        <v>0</v>
      </c>
      <c r="AB25" s="14">
        <f t="shared" si="69"/>
        <v>0</v>
      </c>
      <c r="AC25" s="14">
        <f t="shared" si="48"/>
        <v>0</v>
      </c>
      <c r="AD25" s="14">
        <f t="shared" si="1"/>
        <v>0</v>
      </c>
      <c r="AE25" s="16" t="e">
        <f t="shared" si="2"/>
        <v>#DIV/0!</v>
      </c>
      <c r="AO25" s="13" t="str">
        <f t="shared" si="3"/>
        <v>0</v>
      </c>
      <c r="AP25" s="14">
        <f t="shared" si="49"/>
        <v>0</v>
      </c>
      <c r="AQ25" s="14" t="str">
        <f t="shared" si="5"/>
        <v>0</v>
      </c>
      <c r="AR25" s="14">
        <f t="shared" si="50"/>
        <v>0</v>
      </c>
      <c r="AS25" s="13" t="str">
        <f t="shared" si="7"/>
        <v>0</v>
      </c>
      <c r="AT25" s="14">
        <f t="shared" si="53"/>
        <v>0</v>
      </c>
      <c r="AU25" s="14" t="str">
        <f t="shared" si="9"/>
        <v>0</v>
      </c>
      <c r="AV25" s="14">
        <f t="shared" si="54"/>
        <v>0</v>
      </c>
      <c r="AW25" s="13" t="str">
        <f t="shared" si="11"/>
        <v>0</v>
      </c>
      <c r="AX25" s="14">
        <f t="shared" si="61"/>
        <v>0</v>
      </c>
      <c r="AY25" s="14" t="str">
        <f t="shared" si="13"/>
        <v>0</v>
      </c>
      <c r="AZ25" s="14">
        <f t="shared" si="62"/>
        <v>0</v>
      </c>
      <c r="BA25" s="13" t="str">
        <f t="shared" si="15"/>
        <v>0</v>
      </c>
      <c r="BB25" s="14">
        <f t="shared" si="65"/>
        <v>0</v>
      </c>
      <c r="BC25" s="14" t="str">
        <f t="shared" si="17"/>
        <v>0</v>
      </c>
      <c r="BD25" s="14">
        <f t="shared" si="66"/>
        <v>0</v>
      </c>
      <c r="BE25" s="13" t="str">
        <f t="shared" si="19"/>
        <v>0</v>
      </c>
      <c r="BF25" s="14">
        <f t="shared" si="55"/>
        <v>0</v>
      </c>
      <c r="BG25" s="14" t="str">
        <f t="shared" si="21"/>
        <v>0</v>
      </c>
      <c r="BH25" s="14">
        <f t="shared" si="56"/>
        <v>0</v>
      </c>
      <c r="BI25" s="13" t="str">
        <f t="shared" si="70"/>
        <v>0</v>
      </c>
      <c r="BJ25" s="14">
        <f t="shared" si="51"/>
        <v>0</v>
      </c>
      <c r="BK25" s="14" t="str">
        <f t="shared" si="71"/>
        <v>0</v>
      </c>
      <c r="BL25" s="14">
        <f t="shared" si="52"/>
        <v>0</v>
      </c>
      <c r="BM25" s="13" t="str">
        <f t="shared" si="72"/>
        <v>0</v>
      </c>
      <c r="BN25" s="14">
        <f t="shared" si="63"/>
        <v>0</v>
      </c>
      <c r="BO25" s="14" t="str">
        <f t="shared" si="73"/>
        <v>0</v>
      </c>
      <c r="BP25" s="14">
        <f t="shared" si="64"/>
        <v>0</v>
      </c>
      <c r="BQ25" s="13" t="str">
        <f t="shared" si="74"/>
        <v>0</v>
      </c>
      <c r="BR25" s="14">
        <f t="shared" si="57"/>
        <v>0</v>
      </c>
      <c r="BS25" s="14" t="str">
        <f t="shared" si="75"/>
        <v>0</v>
      </c>
      <c r="BT25" s="14">
        <f t="shared" si="58"/>
        <v>0</v>
      </c>
      <c r="BU25" s="13" t="str">
        <f t="shared" si="35"/>
        <v>0</v>
      </c>
      <c r="BV25" s="14">
        <f t="shared" si="59"/>
        <v>0</v>
      </c>
      <c r="BW25" s="14" t="str">
        <f t="shared" si="37"/>
        <v>0</v>
      </c>
      <c r="BX25" s="14">
        <f t="shared" si="60"/>
        <v>0</v>
      </c>
      <c r="BY25" s="13" t="str">
        <f t="shared" si="39"/>
        <v>0</v>
      </c>
      <c r="BZ25" s="14">
        <f t="shared" si="67"/>
        <v>0</v>
      </c>
      <c r="CA25" s="14" t="str">
        <f t="shared" si="41"/>
        <v>0</v>
      </c>
      <c r="CB25" s="14">
        <f t="shared" si="68"/>
        <v>0</v>
      </c>
      <c r="CC25" s="13" t="str">
        <f t="shared" si="43"/>
        <v>0</v>
      </c>
      <c r="CD25" s="14">
        <f t="shared" si="44"/>
        <v>0</v>
      </c>
      <c r="CE25" s="14" t="str">
        <f t="shared" si="45"/>
        <v>0</v>
      </c>
      <c r="CF25" s="14">
        <f t="shared" si="46"/>
        <v>0</v>
      </c>
    </row>
    <row r="26" spans="2:84" x14ac:dyDescent="0.2">
      <c r="B26" s="10"/>
      <c r="C26" s="17"/>
      <c r="D26" s="20"/>
      <c r="E26" s="17"/>
      <c r="F26" s="20"/>
      <c r="G26" s="17"/>
      <c r="H26" s="20"/>
      <c r="I26" s="17"/>
      <c r="J26" s="20"/>
      <c r="K26" s="17"/>
      <c r="L26" s="20"/>
      <c r="M26" s="17"/>
      <c r="N26" s="20"/>
      <c r="O26" s="17"/>
      <c r="P26" s="20"/>
      <c r="Q26" s="17"/>
      <c r="R26" s="20"/>
      <c r="S26" s="17"/>
      <c r="T26" s="20"/>
      <c r="U26" s="17"/>
      <c r="V26" s="20"/>
      <c r="W26" s="17"/>
      <c r="X26" s="20"/>
      <c r="Y26" s="17"/>
      <c r="Z26" s="20"/>
      <c r="AA26" s="15">
        <f t="shared" si="47"/>
        <v>0</v>
      </c>
      <c r="AB26" s="14">
        <f t="shared" si="69"/>
        <v>0</v>
      </c>
      <c r="AC26" s="14">
        <f t="shared" si="48"/>
        <v>0</v>
      </c>
      <c r="AD26" s="14">
        <f t="shared" ref="AD26" si="76">VALUE(AC26)</f>
        <v>0</v>
      </c>
      <c r="AE26" s="16" t="e">
        <f t="shared" ref="AE26" si="77">AB26/(AA26-AD26)</f>
        <v>#DIV/0!</v>
      </c>
      <c r="AO26" s="13" t="str">
        <f t="shared" si="3"/>
        <v>0</v>
      </c>
      <c r="AP26" s="14">
        <f t="shared" ref="AP26" si="78">VALUE(AO26)</f>
        <v>0</v>
      </c>
      <c r="AQ26" s="14" t="str">
        <f t="shared" si="5"/>
        <v>0</v>
      </c>
      <c r="AR26" s="14">
        <f t="shared" ref="AR26" si="79">VALUE(AQ26)</f>
        <v>0</v>
      </c>
      <c r="AS26" s="13" t="str">
        <f t="shared" si="7"/>
        <v>0</v>
      </c>
      <c r="AT26" s="14">
        <f t="shared" ref="AT26" si="80">VALUE(AS26)</f>
        <v>0</v>
      </c>
      <c r="AU26" s="14" t="str">
        <f t="shared" si="9"/>
        <v>0</v>
      </c>
      <c r="AV26" s="14">
        <f t="shared" ref="AV26" si="81">VALUE(AU26)</f>
        <v>0</v>
      </c>
      <c r="AW26" s="13" t="str">
        <f t="shared" si="11"/>
        <v>0</v>
      </c>
      <c r="AX26" s="14">
        <f t="shared" ref="AX26" si="82">VALUE(AW26)</f>
        <v>0</v>
      </c>
      <c r="AY26" s="14" t="str">
        <f t="shared" si="13"/>
        <v>0</v>
      </c>
      <c r="AZ26" s="14">
        <f t="shared" ref="AZ26" si="83">VALUE(AY26)</f>
        <v>0</v>
      </c>
      <c r="BA26" s="13" t="str">
        <f t="shared" si="15"/>
        <v>0</v>
      </c>
      <c r="BB26" s="14">
        <f t="shared" ref="BB26" si="84">VALUE(BA26)</f>
        <v>0</v>
      </c>
      <c r="BC26" s="14" t="str">
        <f t="shared" si="17"/>
        <v>0</v>
      </c>
      <c r="BD26" s="14">
        <f t="shared" ref="BD26" si="85">VALUE(BC26)</f>
        <v>0</v>
      </c>
      <c r="BE26" s="13" t="str">
        <f t="shared" si="19"/>
        <v>0</v>
      </c>
      <c r="BF26" s="14">
        <f t="shared" ref="BF26" si="86">VALUE(BE26)</f>
        <v>0</v>
      </c>
      <c r="BG26" s="14" t="str">
        <f t="shared" si="21"/>
        <v>0</v>
      </c>
      <c r="BH26" s="14">
        <f t="shared" ref="BH26" si="87">VALUE(BG26)</f>
        <v>0</v>
      </c>
      <c r="BI26" s="13" t="str">
        <f t="shared" si="70"/>
        <v>0</v>
      </c>
      <c r="BJ26" s="14">
        <f t="shared" ref="BJ26" si="88">VALUE(BI26)</f>
        <v>0</v>
      </c>
      <c r="BK26" s="14" t="str">
        <f t="shared" si="71"/>
        <v>0</v>
      </c>
      <c r="BL26" s="14">
        <f t="shared" ref="BL26" si="89">VALUE(BK26)</f>
        <v>0</v>
      </c>
      <c r="BM26" s="13" t="str">
        <f t="shared" si="72"/>
        <v>0</v>
      </c>
      <c r="BN26" s="14">
        <f t="shared" ref="BN26" si="90">VALUE(BM26)</f>
        <v>0</v>
      </c>
      <c r="BO26" s="14" t="str">
        <f t="shared" si="73"/>
        <v>0</v>
      </c>
      <c r="BP26" s="14">
        <f t="shared" ref="BP26" si="91">VALUE(BO26)</f>
        <v>0</v>
      </c>
      <c r="BQ26" s="13" t="str">
        <f t="shared" si="74"/>
        <v>0</v>
      </c>
      <c r="BR26" s="14">
        <f t="shared" ref="BR26" si="92">VALUE(BQ26)</f>
        <v>0</v>
      </c>
      <c r="BS26" s="14" t="str">
        <f t="shared" si="75"/>
        <v>0</v>
      </c>
      <c r="BT26" s="14">
        <f t="shared" ref="BT26" si="93">VALUE(BS26)</f>
        <v>0</v>
      </c>
      <c r="BU26" s="13" t="str">
        <f t="shared" si="35"/>
        <v>0</v>
      </c>
      <c r="BV26" s="14">
        <f t="shared" ref="BV26" si="94">VALUE(BU26)</f>
        <v>0</v>
      </c>
      <c r="BW26" s="14" t="str">
        <f t="shared" si="37"/>
        <v>0</v>
      </c>
      <c r="BX26" s="14">
        <f t="shared" ref="BX26" si="95">VALUE(BW26)</f>
        <v>0</v>
      </c>
      <c r="BY26" s="13" t="str">
        <f t="shared" si="39"/>
        <v>0</v>
      </c>
      <c r="BZ26" s="14">
        <f t="shared" ref="BZ26" si="96">VALUE(BY26)</f>
        <v>0</v>
      </c>
      <c r="CA26" s="14" t="str">
        <f t="shared" si="41"/>
        <v>0</v>
      </c>
      <c r="CB26" s="14">
        <f t="shared" ref="CB26" si="97">VALUE(CA26)</f>
        <v>0</v>
      </c>
      <c r="CC26" s="13" t="str">
        <f t="shared" si="43"/>
        <v>0</v>
      </c>
      <c r="CD26" s="14">
        <f t="shared" ref="CD26" si="98">VALUE(CC26)</f>
        <v>0</v>
      </c>
      <c r="CE26" s="14" t="str">
        <f t="shared" si="45"/>
        <v>0</v>
      </c>
      <c r="CF26" s="14">
        <f t="shared" ref="CF26" si="99">VALUE(CE26)</f>
        <v>0</v>
      </c>
    </row>
    <row r="28" spans="2:84" x14ac:dyDescent="0.2">
      <c r="B28" t="s">
        <v>20</v>
      </c>
    </row>
  </sheetData>
  <sheetProtection selectLockedCells="1" selectUnlockedCells="1"/>
  <sortState ref="AG16:AK17">
    <sortCondition descending="1" ref="AK16:AK17"/>
  </sortState>
  <mergeCells count="12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39374999999999999" right="0.39374999999999999" top="0.43333333333333335" bottom="0.43333333333333335" header="0.39374999999999999" footer="0.51180555555555551"/>
  <pageSetup paperSize="9" orientation="portrait" useFirstPageNumber="1" horizontalDpi="300" verticalDpi="300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42"/>
  <sheetViews>
    <sheetView showGridLines="0" workbookViewId="0"/>
  </sheetViews>
  <sheetFormatPr defaultColWidth="11.5703125" defaultRowHeight="12" x14ac:dyDescent="0.2"/>
  <cols>
    <col min="1" max="1" width="1.42578125" style="21" customWidth="1"/>
    <col min="2" max="2" width="20.5703125" style="21" customWidth="1"/>
    <col min="3" max="3" width="3" style="22" hidden="1" customWidth="1"/>
    <col min="4" max="4" width="1.42578125" style="21" hidden="1" customWidth="1"/>
    <col min="5" max="5" width="2" style="23" hidden="1" customWidth="1"/>
    <col min="6" max="6" width="5.28515625" style="24" hidden="1" customWidth="1"/>
    <col min="7" max="7" width="5.7109375" style="24" hidden="1" customWidth="1"/>
    <col min="8" max="8" width="2" style="22" hidden="1" customWidth="1"/>
    <col min="9" max="9" width="1.42578125" style="21" hidden="1" customWidth="1"/>
    <col min="10" max="10" width="2" style="23" hidden="1" customWidth="1"/>
    <col min="11" max="11" width="5.28515625" style="24" hidden="1" customWidth="1"/>
    <col min="12" max="12" width="5.7109375" style="24" hidden="1" customWidth="1"/>
    <col min="13" max="13" width="3" style="21" hidden="1" customWidth="1"/>
    <col min="14" max="14" width="1.42578125" style="21" hidden="1" customWidth="1"/>
    <col min="15" max="15" width="2" style="21" hidden="1" customWidth="1"/>
    <col min="16" max="16" width="5.28515625" style="24" hidden="1" customWidth="1"/>
    <col min="17" max="17" width="5.7109375" style="24" hidden="1" customWidth="1"/>
    <col min="18" max="18" width="3" style="21" hidden="1" customWidth="1"/>
    <col min="19" max="19" width="1.42578125" style="21" hidden="1" customWidth="1"/>
    <col min="20" max="20" width="2" style="21" hidden="1" customWidth="1"/>
    <col min="21" max="21" width="5.28515625" style="24" hidden="1" customWidth="1"/>
    <col min="22" max="22" width="5.7109375" style="24" hidden="1" customWidth="1"/>
    <col min="23" max="23" width="3" style="21" hidden="1" customWidth="1"/>
    <col min="24" max="24" width="1.42578125" style="21" hidden="1" customWidth="1"/>
    <col min="25" max="25" width="2" style="21" hidden="1" customWidth="1"/>
    <col min="26" max="26" width="5.28515625" style="24" hidden="1" customWidth="1"/>
    <col min="27" max="27" width="5.7109375" style="24" hidden="1" customWidth="1"/>
    <col min="28" max="28" width="3" style="21" hidden="1" customWidth="1"/>
    <col min="29" max="29" width="1.42578125" style="21" hidden="1" customWidth="1"/>
    <col min="30" max="30" width="2" style="21" hidden="1" customWidth="1"/>
    <col min="31" max="31" width="5.28515625" style="24" hidden="1" customWidth="1"/>
    <col min="32" max="32" width="5.7109375" style="24" hidden="1" customWidth="1"/>
    <col min="33" max="33" width="3" style="21" customWidth="1"/>
    <col min="34" max="34" width="1.42578125" style="21" customWidth="1"/>
    <col min="35" max="35" width="2" style="21" customWidth="1"/>
    <col min="36" max="36" width="5.28515625" style="24" customWidth="1"/>
    <col min="37" max="37" width="5.7109375" style="24" customWidth="1"/>
    <col min="38" max="38" width="3" style="21" customWidth="1"/>
    <col min="39" max="39" width="1.42578125" style="21" customWidth="1"/>
    <col min="40" max="40" width="2" style="21" customWidth="1"/>
    <col min="41" max="41" width="5.28515625" style="24" customWidth="1"/>
    <col min="42" max="42" width="5.7109375" style="24" customWidth="1"/>
    <col min="43" max="43" width="3" style="21" customWidth="1"/>
    <col min="44" max="44" width="1.42578125" style="21" customWidth="1"/>
    <col min="45" max="45" width="2" style="21" customWidth="1"/>
    <col min="46" max="46" width="5.28515625" style="24" customWidth="1"/>
    <col min="47" max="47" width="5.7109375" style="24" customWidth="1"/>
    <col min="48" max="48" width="3" style="21" hidden="1" customWidth="1"/>
    <col min="49" max="49" width="1.42578125" style="21" hidden="1" customWidth="1"/>
    <col min="50" max="50" width="2" style="21" hidden="1" customWidth="1"/>
    <col min="51" max="51" width="5.28515625" style="24" hidden="1" customWidth="1"/>
    <col min="52" max="52" width="5.7109375" style="24" hidden="1" customWidth="1"/>
    <col min="53" max="53" width="3" style="21" hidden="1" customWidth="1"/>
    <col min="54" max="54" width="1.42578125" style="21" hidden="1" customWidth="1"/>
    <col min="55" max="55" width="2" style="21" hidden="1" customWidth="1"/>
    <col min="56" max="56" width="5.28515625" style="24" hidden="1" customWidth="1"/>
    <col min="57" max="57" width="5.7109375" style="24" hidden="1" customWidth="1"/>
    <col min="58" max="58" width="3" style="21" hidden="1" customWidth="1"/>
    <col min="59" max="59" width="1.42578125" style="21" hidden="1" customWidth="1"/>
    <col min="60" max="60" width="2" style="21" hidden="1" customWidth="1"/>
    <col min="61" max="61" width="5.28515625" style="24" hidden="1" customWidth="1"/>
    <col min="62" max="62" width="5.7109375" style="24" hidden="1" customWidth="1"/>
    <col min="63" max="63" width="10.42578125" style="24" customWidth="1"/>
    <col min="64" max="64" width="9.5703125" style="24" customWidth="1"/>
    <col min="65" max="65" width="10" style="24" customWidth="1"/>
    <col min="66" max="66" width="7.28515625" style="24" customWidth="1"/>
    <col min="67" max="67" width="8.28515625" style="24" customWidth="1"/>
    <col min="68" max="68" width="9.5703125" style="24" customWidth="1"/>
    <col min="69" max="69" width="1.42578125" style="21" customWidth="1"/>
    <col min="70" max="70" width="20" style="21" customWidth="1"/>
    <col min="71" max="71" width="5.7109375" style="21" customWidth="1"/>
    <col min="72" max="72" width="5.28515625" style="21" customWidth="1"/>
    <col min="73" max="73" width="7" style="21" bestFit="1" customWidth="1"/>
    <col min="74" max="74" width="6" style="21" bestFit="1" customWidth="1"/>
    <col min="75" max="75" width="5" style="21" bestFit="1" customWidth="1"/>
    <col min="76" max="76" width="6" style="21" bestFit="1" customWidth="1"/>
    <col min="77" max="78" width="11.5703125" style="21"/>
    <col min="79" max="81" width="11.5703125" style="24" hidden="1" customWidth="1"/>
    <col min="82" max="16384" width="11.5703125" style="21"/>
  </cols>
  <sheetData>
    <row r="1" spans="2:81" s="28" customFormat="1" x14ac:dyDescent="0.2">
      <c r="B1" s="25"/>
      <c r="C1" s="26"/>
      <c r="D1" s="25"/>
      <c r="E1" s="27"/>
      <c r="F1" s="25"/>
      <c r="G1" s="25"/>
      <c r="H1" s="26"/>
      <c r="I1" s="25"/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R1" s="21"/>
      <c r="BS1" s="21"/>
      <c r="BT1" s="21"/>
      <c r="BU1" s="21"/>
      <c r="BV1" s="21"/>
      <c r="BW1" s="21"/>
      <c r="BX1" s="21"/>
      <c r="CA1" s="25"/>
      <c r="CB1" s="25"/>
      <c r="CC1" s="25"/>
    </row>
    <row r="2" spans="2:81" s="28" customFormat="1" x14ac:dyDescent="0.2">
      <c r="B2" s="29" t="s">
        <v>21</v>
      </c>
      <c r="C2" s="30"/>
      <c r="D2" s="29"/>
      <c r="E2" s="31"/>
      <c r="F2" s="29"/>
      <c r="G2" s="29"/>
      <c r="H2" s="30"/>
      <c r="I2" s="29"/>
      <c r="J2" s="3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5"/>
      <c r="BL2" s="29"/>
      <c r="BM2" s="29"/>
      <c r="BN2" s="25"/>
      <c r="BO2" s="25"/>
      <c r="BP2" s="25"/>
      <c r="CA2" s="31"/>
      <c r="CB2" s="31"/>
      <c r="CC2" s="31"/>
    </row>
    <row r="3" spans="2:81" s="28" customFormat="1" x14ac:dyDescent="0.2">
      <c r="B3" s="31"/>
      <c r="C3" s="26"/>
      <c r="D3" s="25"/>
      <c r="E3" s="27"/>
      <c r="F3" s="25"/>
      <c r="G3" s="25"/>
      <c r="H3" s="26"/>
      <c r="I3" s="25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R3" s="95" t="s">
        <v>98</v>
      </c>
      <c r="BS3" s="95"/>
      <c r="BT3" s="95"/>
      <c r="BU3" s="95"/>
      <c r="BV3" s="95"/>
      <c r="BW3" s="95"/>
      <c r="BX3" s="95"/>
      <c r="CA3" s="25"/>
      <c r="CB3" s="25"/>
      <c r="CC3" s="25"/>
    </row>
    <row r="4" spans="2:81" s="28" customFormat="1" x14ac:dyDescent="0.2">
      <c r="B4" s="25"/>
      <c r="C4" s="94">
        <v>1</v>
      </c>
      <c r="D4" s="94"/>
      <c r="E4" s="94"/>
      <c r="F4" s="94"/>
      <c r="G4" s="94"/>
      <c r="H4" s="94">
        <v>2</v>
      </c>
      <c r="I4" s="94"/>
      <c r="J4" s="94"/>
      <c r="K4" s="94"/>
      <c r="L4" s="94"/>
      <c r="M4" s="94">
        <v>3</v>
      </c>
      <c r="N4" s="94"/>
      <c r="O4" s="94"/>
      <c r="P4" s="94"/>
      <c r="Q4" s="94"/>
      <c r="R4" s="94">
        <v>4</v>
      </c>
      <c r="S4" s="94"/>
      <c r="T4" s="94"/>
      <c r="U4" s="94"/>
      <c r="V4" s="94"/>
      <c r="W4" s="94">
        <v>5</v>
      </c>
      <c r="X4" s="94"/>
      <c r="Y4" s="94"/>
      <c r="Z4" s="94"/>
      <c r="AA4" s="94"/>
      <c r="AB4" s="94">
        <v>6</v>
      </c>
      <c r="AC4" s="94"/>
      <c r="AD4" s="94"/>
      <c r="AE4" s="94"/>
      <c r="AF4" s="94"/>
      <c r="AG4" s="94">
        <v>7</v>
      </c>
      <c r="AH4" s="94"/>
      <c r="AI4" s="94"/>
      <c r="AJ4" s="94"/>
      <c r="AK4" s="94"/>
      <c r="AL4" s="94">
        <v>8</v>
      </c>
      <c r="AM4" s="94"/>
      <c r="AN4" s="94"/>
      <c r="AO4" s="94"/>
      <c r="AP4" s="94"/>
      <c r="AQ4" s="94">
        <v>9</v>
      </c>
      <c r="AR4" s="94"/>
      <c r="AS4" s="94"/>
      <c r="AT4" s="94"/>
      <c r="AU4" s="94"/>
      <c r="AV4" s="94">
        <v>10</v>
      </c>
      <c r="AW4" s="94"/>
      <c r="AX4" s="94"/>
      <c r="AY4" s="94"/>
      <c r="AZ4" s="94"/>
      <c r="BA4" s="94">
        <v>11</v>
      </c>
      <c r="BB4" s="94"/>
      <c r="BC4" s="94"/>
      <c r="BD4" s="94"/>
      <c r="BE4" s="94"/>
      <c r="BF4" s="94">
        <v>12</v>
      </c>
      <c r="BG4" s="94"/>
      <c r="BH4" s="94"/>
      <c r="BI4" s="94"/>
      <c r="BJ4" s="94"/>
      <c r="BK4" s="25"/>
      <c r="BL4" s="25"/>
      <c r="BM4" s="25"/>
      <c r="BN4" s="25"/>
      <c r="BO4" s="25"/>
      <c r="BP4" s="25"/>
      <c r="BR4" s="21"/>
      <c r="BS4" s="21"/>
      <c r="BT4" s="24"/>
      <c r="BU4" s="24"/>
      <c r="BV4" s="24"/>
      <c r="BW4" s="24"/>
      <c r="BX4" s="24"/>
      <c r="CA4" s="25"/>
      <c r="CB4" s="25"/>
      <c r="CC4" s="25"/>
    </row>
    <row r="5" spans="2:81" x14ac:dyDescent="0.2">
      <c r="B5" s="32" t="s">
        <v>1</v>
      </c>
      <c r="C5" s="92" t="s">
        <v>23</v>
      </c>
      <c r="D5" s="92"/>
      <c r="E5" s="92"/>
      <c r="F5" s="32" t="s">
        <v>24</v>
      </c>
      <c r="G5" s="32" t="s">
        <v>25</v>
      </c>
      <c r="H5" s="92" t="s">
        <v>23</v>
      </c>
      <c r="I5" s="92"/>
      <c r="J5" s="92"/>
      <c r="K5" s="32" t="s">
        <v>24</v>
      </c>
      <c r="L5" s="32" t="s">
        <v>25</v>
      </c>
      <c r="M5" s="92" t="s">
        <v>23</v>
      </c>
      <c r="N5" s="92"/>
      <c r="O5" s="92"/>
      <c r="P5" s="32" t="s">
        <v>24</v>
      </c>
      <c r="Q5" s="32" t="s">
        <v>25</v>
      </c>
      <c r="R5" s="92" t="s">
        <v>23</v>
      </c>
      <c r="S5" s="92"/>
      <c r="T5" s="92"/>
      <c r="U5" s="32" t="s">
        <v>24</v>
      </c>
      <c r="V5" s="32" t="s">
        <v>25</v>
      </c>
      <c r="W5" s="92" t="s">
        <v>23</v>
      </c>
      <c r="X5" s="92"/>
      <c r="Y5" s="92"/>
      <c r="Z5" s="32" t="s">
        <v>24</v>
      </c>
      <c r="AA5" s="32" t="s">
        <v>25</v>
      </c>
      <c r="AB5" s="92" t="s">
        <v>23</v>
      </c>
      <c r="AC5" s="92"/>
      <c r="AD5" s="92"/>
      <c r="AE5" s="32" t="s">
        <v>24</v>
      </c>
      <c r="AF5" s="32" t="s">
        <v>25</v>
      </c>
      <c r="AG5" s="92" t="s">
        <v>23</v>
      </c>
      <c r="AH5" s="92"/>
      <c r="AI5" s="92"/>
      <c r="AJ5" s="32" t="s">
        <v>24</v>
      </c>
      <c r="AK5" s="32" t="s">
        <v>25</v>
      </c>
      <c r="AL5" s="92" t="s">
        <v>23</v>
      </c>
      <c r="AM5" s="92"/>
      <c r="AN5" s="92"/>
      <c r="AO5" s="32" t="s">
        <v>24</v>
      </c>
      <c r="AP5" s="32" t="s">
        <v>25</v>
      </c>
      <c r="AQ5" s="92" t="s">
        <v>23</v>
      </c>
      <c r="AR5" s="92"/>
      <c r="AS5" s="92"/>
      <c r="AT5" s="32" t="s">
        <v>24</v>
      </c>
      <c r="AU5" s="32" t="s">
        <v>25</v>
      </c>
      <c r="AV5" s="92" t="s">
        <v>23</v>
      </c>
      <c r="AW5" s="92"/>
      <c r="AX5" s="92"/>
      <c r="AY5" s="32" t="s">
        <v>24</v>
      </c>
      <c r="AZ5" s="32" t="s">
        <v>25</v>
      </c>
      <c r="BA5" s="92" t="s">
        <v>23</v>
      </c>
      <c r="BB5" s="92"/>
      <c r="BC5" s="92"/>
      <c r="BD5" s="32" t="s">
        <v>24</v>
      </c>
      <c r="BE5" s="32" t="s">
        <v>25</v>
      </c>
      <c r="BF5" s="92" t="s">
        <v>23</v>
      </c>
      <c r="BG5" s="92"/>
      <c r="BH5" s="92"/>
      <c r="BI5" s="32" t="s">
        <v>24</v>
      </c>
      <c r="BJ5" s="32" t="s">
        <v>25</v>
      </c>
      <c r="BK5" s="32" t="s">
        <v>28</v>
      </c>
      <c r="BL5" s="32" t="s">
        <v>5</v>
      </c>
      <c r="BM5" s="32" t="s">
        <v>29</v>
      </c>
      <c r="BN5" s="32" t="s">
        <v>7</v>
      </c>
      <c r="BO5" s="33" t="s">
        <v>30</v>
      </c>
      <c r="BP5" s="33" t="s">
        <v>31</v>
      </c>
      <c r="BR5" s="32" t="s">
        <v>1</v>
      </c>
      <c r="BS5" s="32" t="s">
        <v>25</v>
      </c>
      <c r="BT5" s="32" t="s">
        <v>24</v>
      </c>
      <c r="BU5" s="32" t="s">
        <v>23</v>
      </c>
      <c r="BV5" s="32" t="s">
        <v>32</v>
      </c>
      <c r="BW5" s="33" t="s">
        <v>33</v>
      </c>
      <c r="BX5" s="33" t="s">
        <v>34</v>
      </c>
      <c r="CA5" s="32" t="s">
        <v>26</v>
      </c>
      <c r="CB5" s="32" t="s">
        <v>27</v>
      </c>
      <c r="CC5" s="32" t="s">
        <v>26</v>
      </c>
    </row>
    <row r="6" spans="2:81" x14ac:dyDescent="0.2">
      <c r="B6" s="34" t="s">
        <v>129</v>
      </c>
      <c r="C6" s="35"/>
      <c r="D6" s="36" t="s">
        <v>35</v>
      </c>
      <c r="E6" s="37"/>
      <c r="F6" s="38"/>
      <c r="G6" s="38"/>
      <c r="H6" s="35">
        <v>8</v>
      </c>
      <c r="I6" s="36" t="s">
        <v>35</v>
      </c>
      <c r="J6" s="37">
        <v>0</v>
      </c>
      <c r="K6" s="38">
        <v>41</v>
      </c>
      <c r="L6" s="38">
        <v>0</v>
      </c>
      <c r="M6" s="35"/>
      <c r="N6" s="36" t="s">
        <v>35</v>
      </c>
      <c r="O6" s="37"/>
      <c r="P6" s="38"/>
      <c r="Q6" s="38"/>
      <c r="R6" s="35">
        <v>8</v>
      </c>
      <c r="S6" s="36" t="s">
        <v>35</v>
      </c>
      <c r="T6" s="37">
        <v>0</v>
      </c>
      <c r="U6" s="38">
        <v>5</v>
      </c>
      <c r="V6" s="38">
        <v>1</v>
      </c>
      <c r="W6" s="35"/>
      <c r="X6" s="36" t="s">
        <v>35</v>
      </c>
      <c r="Y6" s="37"/>
      <c r="Z6" s="38"/>
      <c r="AA6" s="38"/>
      <c r="AB6" s="35"/>
      <c r="AC6" s="36" t="s">
        <v>35</v>
      </c>
      <c r="AD6" s="37"/>
      <c r="AE6" s="38"/>
      <c r="AF6" s="38"/>
      <c r="AG6" s="35">
        <v>6</v>
      </c>
      <c r="AH6" s="36" t="s">
        <v>35</v>
      </c>
      <c r="AI6" s="37">
        <v>5</v>
      </c>
      <c r="AJ6" s="38">
        <v>49</v>
      </c>
      <c r="AK6" s="38">
        <v>2</v>
      </c>
      <c r="AL6" s="35">
        <v>8</v>
      </c>
      <c r="AM6" s="36" t="s">
        <v>35</v>
      </c>
      <c r="AN6" s="37">
        <v>0</v>
      </c>
      <c r="AO6" s="38">
        <v>14</v>
      </c>
      <c r="AP6" s="38">
        <v>4</v>
      </c>
      <c r="AQ6" s="35">
        <v>8</v>
      </c>
      <c r="AR6" s="36" t="s">
        <v>35</v>
      </c>
      <c r="AS6" s="37">
        <v>0</v>
      </c>
      <c r="AT6" s="38">
        <v>46</v>
      </c>
      <c r="AU6" s="38">
        <v>0</v>
      </c>
      <c r="AV6" s="35"/>
      <c r="AW6" s="36" t="s">
        <v>35</v>
      </c>
      <c r="AX6" s="37"/>
      <c r="AY6" s="38"/>
      <c r="AZ6" s="38"/>
      <c r="BA6" s="35"/>
      <c r="BB6" s="36" t="s">
        <v>35</v>
      </c>
      <c r="BC6" s="37"/>
      <c r="BD6" s="38"/>
      <c r="BE6" s="38"/>
      <c r="BF6" s="35"/>
      <c r="BG6" s="36" t="s">
        <v>35</v>
      </c>
      <c r="BH6" s="37"/>
      <c r="BI6" s="38"/>
      <c r="BJ6" s="38"/>
      <c r="BK6" s="39">
        <f t="shared" ref="BK6:BK21" si="0">VALUE(CC6)</f>
        <v>38.833333333333336</v>
      </c>
      <c r="BL6" s="38">
        <f>SUM(F6,K6,P6,U6,Z6,AE6,AJ6,AO6,AT6,AY6,BD6,BI6)</f>
        <v>155</v>
      </c>
      <c r="BM6" s="38">
        <f>SUM(G6,L6,Q6,V6,AA6,AF6,AK6,AP6,AU6,AZ6,BE6,BJ6)</f>
        <v>7</v>
      </c>
      <c r="BN6" s="39">
        <f t="shared" ref="BN6:BN12" si="1">BL6/BM6</f>
        <v>22.142857142857142</v>
      </c>
      <c r="BO6" s="39">
        <f t="shared" ref="BO6:BO12" si="2">BL6/BK6</f>
        <v>3.9914163090128754</v>
      </c>
      <c r="BP6" s="39">
        <f t="shared" ref="BP6:BP12" si="3">BK6*6/BM6</f>
        <v>33.285714285714285</v>
      </c>
      <c r="BR6" s="34" t="str">
        <f>B7</f>
        <v>Joe Schofield</v>
      </c>
      <c r="BS6" s="38">
        <f>BM7</f>
        <v>13</v>
      </c>
      <c r="BT6" s="38">
        <f>BL7</f>
        <v>173</v>
      </c>
      <c r="BU6" s="39">
        <f>BK7</f>
        <v>46</v>
      </c>
      <c r="BV6" s="39">
        <f>BN7</f>
        <v>13.307692307692308</v>
      </c>
      <c r="BW6" s="39">
        <f>BO7</f>
        <v>3.7608695652173911</v>
      </c>
      <c r="BX6" s="39">
        <f>BP7</f>
        <v>21.23076923076923</v>
      </c>
      <c r="CA6" s="38">
        <f t="shared" ref="CA6:CA21" si="4">SUM(C6,H6,M6,R6,W6,AB6,AG6,AL6,AQ6,AV6,BA6,BF6)</f>
        <v>38</v>
      </c>
      <c r="CB6" s="38">
        <f t="shared" ref="CB6:CB21" si="5">SUM(E6,J6,O6,T6,Y6,AD6,AI6,AN6,AS6,AX6,BC6,BH6)</f>
        <v>5</v>
      </c>
      <c r="CC6" s="38">
        <f t="shared" ref="CC6:CC16" si="6">CA6+CB6/6</f>
        <v>38.833333333333336</v>
      </c>
    </row>
    <row r="7" spans="2:81" x14ac:dyDescent="0.2">
      <c r="B7" s="40" t="s">
        <v>118</v>
      </c>
      <c r="C7" s="35"/>
      <c r="D7" s="36" t="s">
        <v>35</v>
      </c>
      <c r="E7" s="37"/>
      <c r="F7" s="41"/>
      <c r="G7" s="38"/>
      <c r="H7" s="35">
        <v>7</v>
      </c>
      <c r="I7" s="36" t="s">
        <v>35</v>
      </c>
      <c r="J7" s="37">
        <v>0</v>
      </c>
      <c r="K7" s="38">
        <v>26</v>
      </c>
      <c r="L7" s="38">
        <v>4</v>
      </c>
      <c r="M7" s="35">
        <v>8</v>
      </c>
      <c r="N7" s="36" t="s">
        <v>35</v>
      </c>
      <c r="O7" s="37">
        <v>0</v>
      </c>
      <c r="P7" s="38">
        <v>24</v>
      </c>
      <c r="Q7" s="38">
        <v>1</v>
      </c>
      <c r="R7" s="35">
        <v>7</v>
      </c>
      <c r="S7" s="36" t="s">
        <v>35</v>
      </c>
      <c r="T7" s="37">
        <v>0</v>
      </c>
      <c r="U7" s="38">
        <v>46</v>
      </c>
      <c r="V7" s="38">
        <v>3</v>
      </c>
      <c r="W7" s="35"/>
      <c r="X7" s="36" t="s">
        <v>35</v>
      </c>
      <c r="Y7" s="37"/>
      <c r="Z7" s="38"/>
      <c r="AA7" s="38"/>
      <c r="AB7" s="35"/>
      <c r="AC7" s="36" t="s">
        <v>35</v>
      </c>
      <c r="AD7" s="37"/>
      <c r="AE7" s="38"/>
      <c r="AF7" s="38"/>
      <c r="AG7" s="35">
        <v>8</v>
      </c>
      <c r="AH7" s="36" t="s">
        <v>35</v>
      </c>
      <c r="AI7" s="37">
        <v>0</v>
      </c>
      <c r="AJ7" s="38">
        <v>19</v>
      </c>
      <c r="AK7" s="38">
        <v>4</v>
      </c>
      <c r="AL7" s="35">
        <v>8</v>
      </c>
      <c r="AM7" s="36" t="s">
        <v>35</v>
      </c>
      <c r="AN7" s="37">
        <v>0</v>
      </c>
      <c r="AO7" s="38">
        <v>10</v>
      </c>
      <c r="AP7" s="38">
        <v>1</v>
      </c>
      <c r="AQ7" s="35">
        <v>8</v>
      </c>
      <c r="AR7" s="36" t="s">
        <v>35</v>
      </c>
      <c r="AS7" s="37">
        <v>0</v>
      </c>
      <c r="AT7" s="38">
        <v>48</v>
      </c>
      <c r="AU7" s="38">
        <v>0</v>
      </c>
      <c r="AV7" s="35"/>
      <c r="AW7" s="36" t="s">
        <v>35</v>
      </c>
      <c r="AX7" s="37"/>
      <c r="AY7" s="38"/>
      <c r="AZ7" s="38"/>
      <c r="BA7" s="35"/>
      <c r="BB7" s="36" t="s">
        <v>35</v>
      </c>
      <c r="BC7" s="37"/>
      <c r="BD7" s="38"/>
      <c r="BE7" s="38"/>
      <c r="BF7" s="35"/>
      <c r="BG7" s="36" t="s">
        <v>35</v>
      </c>
      <c r="BH7" s="37"/>
      <c r="BI7" s="38"/>
      <c r="BJ7" s="38"/>
      <c r="BK7" s="39">
        <f t="shared" si="0"/>
        <v>46</v>
      </c>
      <c r="BL7" s="38">
        <f>SUM(F7,K7,P7,U7,Z7,AE7,AJ7,AO7,AT7,AY7,BD7,BI7)</f>
        <v>173</v>
      </c>
      <c r="BM7" s="38">
        <f>SUM(G7,L7,Q7,V7,AA7,AF7,AK7,AP7,AU7,AZ7,BE7,BJ7)</f>
        <v>13</v>
      </c>
      <c r="BN7" s="39">
        <f t="shared" si="1"/>
        <v>13.307692307692308</v>
      </c>
      <c r="BO7" s="39">
        <f t="shared" si="2"/>
        <v>3.7608695652173911</v>
      </c>
      <c r="BP7" s="39">
        <f t="shared" si="3"/>
        <v>21.23076923076923</v>
      </c>
      <c r="BR7" s="34"/>
      <c r="BS7" s="38"/>
      <c r="BT7" s="38"/>
      <c r="BU7" s="39"/>
      <c r="BV7" s="39"/>
      <c r="BW7" s="39"/>
      <c r="BX7" s="39"/>
      <c r="CA7" s="38">
        <f t="shared" si="4"/>
        <v>46</v>
      </c>
      <c r="CB7" s="38">
        <f t="shared" si="5"/>
        <v>0</v>
      </c>
      <c r="CC7" s="38">
        <f t="shared" si="6"/>
        <v>46</v>
      </c>
    </row>
    <row r="8" spans="2:81" x14ac:dyDescent="0.2">
      <c r="B8" s="34" t="s">
        <v>128</v>
      </c>
      <c r="C8" s="35"/>
      <c r="D8" s="36" t="s">
        <v>35</v>
      </c>
      <c r="E8" s="37"/>
      <c r="F8" s="38"/>
      <c r="G8" s="38"/>
      <c r="H8" s="35">
        <v>8</v>
      </c>
      <c r="I8" s="36" t="s">
        <v>35</v>
      </c>
      <c r="J8" s="37">
        <v>0</v>
      </c>
      <c r="K8" s="38">
        <v>38</v>
      </c>
      <c r="L8" s="38">
        <v>1</v>
      </c>
      <c r="M8" s="35">
        <v>5</v>
      </c>
      <c r="N8" s="36" t="s">
        <v>35</v>
      </c>
      <c r="O8" s="37">
        <v>0</v>
      </c>
      <c r="P8" s="38">
        <v>24</v>
      </c>
      <c r="Q8" s="38">
        <v>0</v>
      </c>
      <c r="R8" s="35">
        <v>3</v>
      </c>
      <c r="S8" s="36" t="s">
        <v>35</v>
      </c>
      <c r="T8" s="37">
        <v>0</v>
      </c>
      <c r="U8" s="38">
        <v>21</v>
      </c>
      <c r="V8" s="38">
        <v>1</v>
      </c>
      <c r="W8" s="35"/>
      <c r="X8" s="36" t="s">
        <v>35</v>
      </c>
      <c r="Y8" s="37"/>
      <c r="Z8" s="38"/>
      <c r="AA8" s="38"/>
      <c r="AB8" s="35"/>
      <c r="AC8" s="36" t="s">
        <v>35</v>
      </c>
      <c r="AD8" s="37"/>
      <c r="AE8" s="38"/>
      <c r="AF8" s="38"/>
      <c r="AG8" s="35">
        <v>5</v>
      </c>
      <c r="AH8" s="36" t="s">
        <v>35</v>
      </c>
      <c r="AI8" s="37">
        <v>0</v>
      </c>
      <c r="AJ8" s="38">
        <v>29</v>
      </c>
      <c r="AK8" s="38">
        <v>1</v>
      </c>
      <c r="AL8" s="35"/>
      <c r="AM8" s="36" t="s">
        <v>35</v>
      </c>
      <c r="AN8" s="37"/>
      <c r="AO8" s="38"/>
      <c r="AP8" s="38"/>
      <c r="AQ8" s="35">
        <v>6</v>
      </c>
      <c r="AR8" s="36" t="s">
        <v>35</v>
      </c>
      <c r="AS8" s="37">
        <v>0</v>
      </c>
      <c r="AT8" s="38">
        <v>42</v>
      </c>
      <c r="AU8" s="38">
        <v>1</v>
      </c>
      <c r="AV8" s="35"/>
      <c r="AW8" s="36" t="s">
        <v>35</v>
      </c>
      <c r="AX8" s="37"/>
      <c r="AY8" s="38"/>
      <c r="AZ8" s="38"/>
      <c r="BA8" s="35"/>
      <c r="BB8" s="36" t="s">
        <v>35</v>
      </c>
      <c r="BC8" s="37"/>
      <c r="BD8" s="38"/>
      <c r="BE8" s="38"/>
      <c r="BF8" s="35"/>
      <c r="BG8" s="36" t="s">
        <v>35</v>
      </c>
      <c r="BH8" s="37"/>
      <c r="BI8" s="38"/>
      <c r="BJ8" s="38"/>
      <c r="BK8" s="39">
        <f t="shared" si="0"/>
        <v>27</v>
      </c>
      <c r="BL8" s="38">
        <f t="shared" ref="BL8:BL21" si="7">SUM(F8,K8,P8,U8,Z8,AE8,AJ8,AO8,AT8,AY8,BD8,BI8)</f>
        <v>154</v>
      </c>
      <c r="BM8" s="38">
        <f t="shared" ref="BM8:BM21" si="8">SUM(G8,L8,Q8,V8,AA8,AF8,AK8,AP8,AU8,AZ8,BE8,BJ8)</f>
        <v>4</v>
      </c>
      <c r="BN8" s="39">
        <f t="shared" si="1"/>
        <v>38.5</v>
      </c>
      <c r="BO8" s="39">
        <f t="shared" si="2"/>
        <v>5.7037037037037033</v>
      </c>
      <c r="BP8" s="39">
        <f t="shared" si="3"/>
        <v>40.5</v>
      </c>
      <c r="CA8" s="38">
        <f t="shared" si="4"/>
        <v>27</v>
      </c>
      <c r="CB8" s="38">
        <f t="shared" si="5"/>
        <v>0</v>
      </c>
      <c r="CC8" s="38">
        <f t="shared" si="6"/>
        <v>27</v>
      </c>
    </row>
    <row r="9" spans="2:81" x14ac:dyDescent="0.2">
      <c r="B9" s="34" t="s">
        <v>125</v>
      </c>
      <c r="C9" s="35"/>
      <c r="D9" s="36" t="s">
        <v>35</v>
      </c>
      <c r="E9" s="37"/>
      <c r="F9" s="38"/>
      <c r="G9" s="38"/>
      <c r="H9" s="35">
        <v>7</v>
      </c>
      <c r="I9" s="36" t="s">
        <v>35</v>
      </c>
      <c r="J9" s="37">
        <v>0</v>
      </c>
      <c r="K9" s="38">
        <v>28</v>
      </c>
      <c r="L9" s="38">
        <v>2</v>
      </c>
      <c r="M9" s="35"/>
      <c r="N9" s="36" t="s">
        <v>35</v>
      </c>
      <c r="O9" s="37"/>
      <c r="P9" s="38"/>
      <c r="Q9" s="38"/>
      <c r="R9" s="35"/>
      <c r="S9" s="36" t="s">
        <v>35</v>
      </c>
      <c r="T9" s="37"/>
      <c r="U9" s="38"/>
      <c r="V9" s="38"/>
      <c r="W9" s="35"/>
      <c r="X9" s="36" t="s">
        <v>35</v>
      </c>
      <c r="Y9" s="37"/>
      <c r="Z9" s="38"/>
      <c r="AA9" s="38"/>
      <c r="AB9" s="35"/>
      <c r="AC9" s="36" t="s">
        <v>35</v>
      </c>
      <c r="AD9" s="37"/>
      <c r="AE9" s="38"/>
      <c r="AF9" s="38"/>
      <c r="AG9" s="35"/>
      <c r="AH9" s="36" t="s">
        <v>35</v>
      </c>
      <c r="AI9" s="37"/>
      <c r="AJ9" s="38"/>
      <c r="AK9" s="38"/>
      <c r="AL9" s="35"/>
      <c r="AM9" s="36" t="s">
        <v>35</v>
      </c>
      <c r="AN9" s="37"/>
      <c r="AO9" s="38"/>
      <c r="AP9" s="38"/>
      <c r="AQ9" s="35"/>
      <c r="AR9" s="36" t="s">
        <v>35</v>
      </c>
      <c r="AS9" s="37"/>
      <c r="AT9" s="38"/>
      <c r="AU9" s="38"/>
      <c r="AV9" s="35"/>
      <c r="AW9" s="36" t="s">
        <v>35</v>
      </c>
      <c r="AX9" s="37"/>
      <c r="AY9" s="38"/>
      <c r="AZ9" s="38"/>
      <c r="BA9" s="35"/>
      <c r="BB9" s="36" t="s">
        <v>35</v>
      </c>
      <c r="BC9" s="37"/>
      <c r="BD9" s="38"/>
      <c r="BE9" s="38"/>
      <c r="BF9" s="35"/>
      <c r="BG9" s="36" t="s">
        <v>35</v>
      </c>
      <c r="BH9" s="37"/>
      <c r="BI9" s="38"/>
      <c r="BJ9" s="38"/>
      <c r="BK9" s="39">
        <f t="shared" si="0"/>
        <v>7</v>
      </c>
      <c r="BL9" s="38">
        <f t="shared" si="7"/>
        <v>28</v>
      </c>
      <c r="BM9" s="38">
        <f t="shared" si="8"/>
        <v>2</v>
      </c>
      <c r="BN9" s="39">
        <f t="shared" si="1"/>
        <v>14</v>
      </c>
      <c r="BO9" s="39">
        <f t="shared" si="2"/>
        <v>4</v>
      </c>
      <c r="BP9" s="39">
        <f t="shared" si="3"/>
        <v>21</v>
      </c>
      <c r="BR9" s="42" t="s">
        <v>51</v>
      </c>
      <c r="CA9" s="38">
        <f t="shared" si="4"/>
        <v>7</v>
      </c>
      <c r="CB9" s="38">
        <f t="shared" si="5"/>
        <v>0</v>
      </c>
      <c r="CC9" s="38">
        <f t="shared" si="6"/>
        <v>7</v>
      </c>
    </row>
    <row r="10" spans="2:81" x14ac:dyDescent="0.2">
      <c r="B10" s="34" t="s">
        <v>131</v>
      </c>
      <c r="C10" s="35"/>
      <c r="D10" s="36" t="s">
        <v>35</v>
      </c>
      <c r="E10" s="37"/>
      <c r="F10" s="38"/>
      <c r="G10" s="38"/>
      <c r="H10" s="35">
        <v>5</v>
      </c>
      <c r="I10" s="36" t="s">
        <v>35</v>
      </c>
      <c r="J10" s="37">
        <v>0</v>
      </c>
      <c r="K10" s="38">
        <v>21</v>
      </c>
      <c r="L10" s="38">
        <v>2</v>
      </c>
      <c r="M10" s="35">
        <v>5</v>
      </c>
      <c r="N10" s="36" t="s">
        <v>35</v>
      </c>
      <c r="O10" s="37">
        <v>0</v>
      </c>
      <c r="P10" s="38">
        <v>8</v>
      </c>
      <c r="Q10" s="38">
        <v>1</v>
      </c>
      <c r="R10" s="35"/>
      <c r="S10" s="36" t="s">
        <v>35</v>
      </c>
      <c r="T10" s="37"/>
      <c r="U10" s="38"/>
      <c r="V10" s="38"/>
      <c r="W10" s="35"/>
      <c r="X10" s="36" t="s">
        <v>35</v>
      </c>
      <c r="Y10" s="37"/>
      <c r="Z10" s="38"/>
      <c r="AA10" s="38"/>
      <c r="AB10" s="35"/>
      <c r="AC10" s="36" t="s">
        <v>35</v>
      </c>
      <c r="AD10" s="37"/>
      <c r="AE10" s="38"/>
      <c r="AF10" s="38"/>
      <c r="AG10" s="35">
        <v>2</v>
      </c>
      <c r="AH10" s="36" t="s">
        <v>35</v>
      </c>
      <c r="AI10" s="37">
        <v>0</v>
      </c>
      <c r="AJ10" s="38">
        <v>12</v>
      </c>
      <c r="AK10" s="38">
        <v>0</v>
      </c>
      <c r="AL10" s="35"/>
      <c r="AM10" s="36" t="s">
        <v>35</v>
      </c>
      <c r="AN10" s="37"/>
      <c r="AO10" s="38"/>
      <c r="AP10" s="38"/>
      <c r="AQ10" s="35"/>
      <c r="AR10" s="36" t="s">
        <v>35</v>
      </c>
      <c r="AS10" s="37"/>
      <c r="AT10" s="38"/>
      <c r="AU10" s="38"/>
      <c r="AV10" s="35"/>
      <c r="AW10" s="36" t="s">
        <v>35</v>
      </c>
      <c r="AX10" s="37"/>
      <c r="AY10" s="38"/>
      <c r="AZ10" s="38"/>
      <c r="BA10" s="35"/>
      <c r="BB10" s="36" t="s">
        <v>35</v>
      </c>
      <c r="BC10" s="37"/>
      <c r="BD10" s="38"/>
      <c r="BE10" s="38"/>
      <c r="BF10" s="35"/>
      <c r="BG10" s="36" t="s">
        <v>35</v>
      </c>
      <c r="BH10" s="37"/>
      <c r="BI10" s="38"/>
      <c r="BJ10" s="38"/>
      <c r="BK10" s="39">
        <f t="shared" si="0"/>
        <v>12</v>
      </c>
      <c r="BL10" s="38">
        <f t="shared" si="7"/>
        <v>41</v>
      </c>
      <c r="BM10" s="38">
        <f t="shared" si="8"/>
        <v>3</v>
      </c>
      <c r="BN10" s="39">
        <f t="shared" si="1"/>
        <v>13.666666666666666</v>
      </c>
      <c r="BO10" s="39">
        <f t="shared" si="2"/>
        <v>3.4166666666666665</v>
      </c>
      <c r="BP10" s="39">
        <f t="shared" si="3"/>
        <v>24</v>
      </c>
      <c r="CA10" s="38">
        <f t="shared" si="4"/>
        <v>12</v>
      </c>
      <c r="CB10" s="38">
        <f t="shared" si="5"/>
        <v>0</v>
      </c>
      <c r="CC10" s="38">
        <f t="shared" si="6"/>
        <v>12</v>
      </c>
    </row>
    <row r="11" spans="2:81" x14ac:dyDescent="0.2">
      <c r="B11" s="34" t="s">
        <v>132</v>
      </c>
      <c r="C11" s="35"/>
      <c r="D11" s="36" t="s">
        <v>35</v>
      </c>
      <c r="E11" s="37"/>
      <c r="F11" s="38"/>
      <c r="G11" s="38"/>
      <c r="H11" s="35">
        <v>5</v>
      </c>
      <c r="I11" s="36" t="s">
        <v>35</v>
      </c>
      <c r="J11" s="37">
        <v>0</v>
      </c>
      <c r="K11" s="38">
        <v>22</v>
      </c>
      <c r="L11" s="38">
        <v>0</v>
      </c>
      <c r="M11" s="35">
        <v>4</v>
      </c>
      <c r="N11" s="36" t="s">
        <v>35</v>
      </c>
      <c r="O11" s="37">
        <v>0</v>
      </c>
      <c r="P11" s="38">
        <v>13</v>
      </c>
      <c r="Q11" s="38">
        <v>0</v>
      </c>
      <c r="R11" s="35">
        <v>1</v>
      </c>
      <c r="S11" s="36" t="s">
        <v>35</v>
      </c>
      <c r="T11" s="37">
        <v>5</v>
      </c>
      <c r="U11" s="38">
        <v>4</v>
      </c>
      <c r="V11" s="38">
        <v>2</v>
      </c>
      <c r="W11" s="35"/>
      <c r="X11" s="36" t="s">
        <v>35</v>
      </c>
      <c r="Y11" s="37"/>
      <c r="Z11" s="38"/>
      <c r="AA11" s="38"/>
      <c r="AB11" s="35"/>
      <c r="AC11" s="36" t="s">
        <v>35</v>
      </c>
      <c r="AD11" s="37"/>
      <c r="AE11" s="38"/>
      <c r="AF11" s="38"/>
      <c r="AG11" s="35">
        <v>7</v>
      </c>
      <c r="AH11" s="36" t="s">
        <v>35</v>
      </c>
      <c r="AI11" s="37">
        <v>0</v>
      </c>
      <c r="AJ11" s="38">
        <v>20</v>
      </c>
      <c r="AK11" s="38">
        <v>2</v>
      </c>
      <c r="AL11" s="35">
        <v>1</v>
      </c>
      <c r="AM11" s="36" t="s">
        <v>35</v>
      </c>
      <c r="AN11" s="37">
        <v>1</v>
      </c>
      <c r="AO11" s="38">
        <v>0</v>
      </c>
      <c r="AP11" s="38">
        <v>1</v>
      </c>
      <c r="AQ11" s="35"/>
      <c r="AR11" s="36" t="s">
        <v>35</v>
      </c>
      <c r="AS11" s="37"/>
      <c r="AT11" s="38"/>
      <c r="AU11" s="38"/>
      <c r="AV11" s="35"/>
      <c r="AW11" s="36" t="s">
        <v>35</v>
      </c>
      <c r="AX11" s="37"/>
      <c r="AY11" s="38"/>
      <c r="AZ11" s="38"/>
      <c r="BA11" s="35"/>
      <c r="BB11" s="36" t="s">
        <v>35</v>
      </c>
      <c r="BC11" s="37"/>
      <c r="BD11" s="38"/>
      <c r="BE11" s="38"/>
      <c r="BF11" s="35"/>
      <c r="BG11" s="36" t="s">
        <v>35</v>
      </c>
      <c r="BH11" s="37"/>
      <c r="BI11" s="38"/>
      <c r="BJ11" s="38"/>
      <c r="BK11" s="39">
        <f t="shared" si="0"/>
        <v>19</v>
      </c>
      <c r="BL11" s="38">
        <f t="shared" si="7"/>
        <v>59</v>
      </c>
      <c r="BM11" s="38">
        <f t="shared" si="8"/>
        <v>5</v>
      </c>
      <c r="BN11" s="39">
        <f t="shared" si="1"/>
        <v>11.8</v>
      </c>
      <c r="BO11" s="39">
        <f t="shared" si="2"/>
        <v>3.1052631578947367</v>
      </c>
      <c r="BP11" s="39">
        <f t="shared" si="3"/>
        <v>22.8</v>
      </c>
      <c r="BR11" s="32" t="s">
        <v>1</v>
      </c>
      <c r="BS11" s="32" t="s">
        <v>25</v>
      </c>
      <c r="BT11" s="32" t="s">
        <v>24</v>
      </c>
      <c r="BU11" s="32" t="s">
        <v>23</v>
      </c>
      <c r="BV11" s="32" t="s">
        <v>32</v>
      </c>
      <c r="BW11" s="33" t="s">
        <v>33</v>
      </c>
      <c r="BX11" s="33" t="s">
        <v>34</v>
      </c>
      <c r="CA11" s="38">
        <f t="shared" si="4"/>
        <v>18</v>
      </c>
      <c r="CB11" s="38">
        <f t="shared" si="5"/>
        <v>6</v>
      </c>
      <c r="CC11" s="38">
        <f t="shared" si="6"/>
        <v>19</v>
      </c>
    </row>
    <row r="12" spans="2:81" x14ac:dyDescent="0.2">
      <c r="B12" s="34" t="s">
        <v>109</v>
      </c>
      <c r="C12" s="35"/>
      <c r="D12" s="36" t="s">
        <v>35</v>
      </c>
      <c r="E12" s="37"/>
      <c r="F12" s="38"/>
      <c r="G12" s="38"/>
      <c r="H12" s="35"/>
      <c r="I12" s="36" t="s">
        <v>35</v>
      </c>
      <c r="J12" s="37"/>
      <c r="K12" s="38"/>
      <c r="L12" s="38"/>
      <c r="M12" s="35">
        <v>6</v>
      </c>
      <c r="N12" s="36" t="s">
        <v>35</v>
      </c>
      <c r="O12" s="37">
        <v>0</v>
      </c>
      <c r="P12" s="38">
        <v>19</v>
      </c>
      <c r="Q12" s="38">
        <v>2</v>
      </c>
      <c r="R12" s="35">
        <v>5</v>
      </c>
      <c r="S12" s="36" t="s">
        <v>35</v>
      </c>
      <c r="T12" s="37">
        <v>0</v>
      </c>
      <c r="U12" s="38">
        <v>19</v>
      </c>
      <c r="V12" s="38">
        <v>0</v>
      </c>
      <c r="W12" s="35"/>
      <c r="X12" s="36" t="s">
        <v>35</v>
      </c>
      <c r="Y12" s="37"/>
      <c r="Z12" s="38"/>
      <c r="AA12" s="38"/>
      <c r="AB12" s="35"/>
      <c r="AC12" s="36" t="s">
        <v>35</v>
      </c>
      <c r="AD12" s="37"/>
      <c r="AE12" s="38"/>
      <c r="AF12" s="38"/>
      <c r="AG12" s="35">
        <v>5</v>
      </c>
      <c r="AH12" s="36" t="s">
        <v>35</v>
      </c>
      <c r="AI12" s="37">
        <v>0</v>
      </c>
      <c r="AJ12" s="38">
        <v>16</v>
      </c>
      <c r="AK12" s="38">
        <v>0</v>
      </c>
      <c r="AL12" s="35">
        <v>8</v>
      </c>
      <c r="AM12" s="36" t="s">
        <v>35</v>
      </c>
      <c r="AN12" s="37">
        <v>0</v>
      </c>
      <c r="AO12" s="38">
        <v>14</v>
      </c>
      <c r="AP12" s="38">
        <v>1</v>
      </c>
      <c r="AQ12" s="35">
        <v>8</v>
      </c>
      <c r="AR12" s="36" t="s">
        <v>35</v>
      </c>
      <c r="AS12" s="37">
        <v>0</v>
      </c>
      <c r="AT12" s="38">
        <v>37</v>
      </c>
      <c r="AU12" s="38">
        <v>3</v>
      </c>
      <c r="AV12" s="35"/>
      <c r="AW12" s="36" t="s">
        <v>35</v>
      </c>
      <c r="AX12" s="37"/>
      <c r="AY12" s="38"/>
      <c r="AZ12" s="38"/>
      <c r="BA12" s="35"/>
      <c r="BB12" s="36" t="s">
        <v>35</v>
      </c>
      <c r="BC12" s="37"/>
      <c r="BD12" s="38"/>
      <c r="BE12" s="38"/>
      <c r="BF12" s="35"/>
      <c r="BG12" s="36" t="s">
        <v>35</v>
      </c>
      <c r="BH12" s="37"/>
      <c r="BI12" s="38"/>
      <c r="BJ12" s="38"/>
      <c r="BK12" s="39">
        <f t="shared" si="0"/>
        <v>32</v>
      </c>
      <c r="BL12" s="38">
        <f t="shared" si="7"/>
        <v>105</v>
      </c>
      <c r="BM12" s="38">
        <f t="shared" si="8"/>
        <v>6</v>
      </c>
      <c r="BN12" s="39">
        <f t="shared" si="1"/>
        <v>17.5</v>
      </c>
      <c r="BO12" s="39">
        <f t="shared" si="2"/>
        <v>3.28125</v>
      </c>
      <c r="BP12" s="39">
        <f t="shared" si="3"/>
        <v>32</v>
      </c>
      <c r="BR12" s="34" t="str">
        <f>B7</f>
        <v>Joe Schofield</v>
      </c>
      <c r="BS12" s="38">
        <f>BM7</f>
        <v>13</v>
      </c>
      <c r="BT12" s="38">
        <f>BL7</f>
        <v>173</v>
      </c>
      <c r="BU12" s="39">
        <f>BK7</f>
        <v>46</v>
      </c>
      <c r="BV12" s="39">
        <f>BN7</f>
        <v>13.307692307692308</v>
      </c>
      <c r="BW12" s="39">
        <f>BO7</f>
        <v>3.7608695652173911</v>
      </c>
      <c r="BX12" s="39">
        <f>BP7</f>
        <v>21.23076923076923</v>
      </c>
      <c r="CA12" s="38">
        <f t="shared" si="4"/>
        <v>32</v>
      </c>
      <c r="CB12" s="38">
        <f t="shared" si="5"/>
        <v>0</v>
      </c>
      <c r="CC12" s="38">
        <f t="shared" si="6"/>
        <v>32</v>
      </c>
    </row>
    <row r="13" spans="2:81" x14ac:dyDescent="0.2">
      <c r="B13" s="34" t="s">
        <v>105</v>
      </c>
      <c r="C13" s="35"/>
      <c r="D13" s="36" t="s">
        <v>35</v>
      </c>
      <c r="E13" s="37"/>
      <c r="F13" s="38"/>
      <c r="G13" s="38"/>
      <c r="H13" s="35"/>
      <c r="I13" s="36" t="s">
        <v>35</v>
      </c>
      <c r="J13" s="37"/>
      <c r="K13" s="38"/>
      <c r="L13" s="38"/>
      <c r="M13" s="35">
        <v>4</v>
      </c>
      <c r="N13" s="36" t="s">
        <v>35</v>
      </c>
      <c r="O13" s="37">
        <v>0</v>
      </c>
      <c r="P13" s="38">
        <v>4</v>
      </c>
      <c r="Q13" s="38">
        <v>1</v>
      </c>
      <c r="R13" s="35">
        <v>3</v>
      </c>
      <c r="S13" s="36" t="s">
        <v>35</v>
      </c>
      <c r="T13" s="37">
        <v>0</v>
      </c>
      <c r="U13" s="38">
        <v>6</v>
      </c>
      <c r="V13" s="38">
        <v>3</v>
      </c>
      <c r="W13" s="35"/>
      <c r="X13" s="36" t="s">
        <v>35</v>
      </c>
      <c r="Y13" s="37"/>
      <c r="Z13" s="38"/>
      <c r="AA13" s="38"/>
      <c r="AB13" s="35"/>
      <c r="AC13" s="36" t="s">
        <v>35</v>
      </c>
      <c r="AD13" s="37"/>
      <c r="AE13" s="38"/>
      <c r="AF13" s="38"/>
      <c r="AG13" s="35"/>
      <c r="AH13" s="36" t="s">
        <v>35</v>
      </c>
      <c r="AI13" s="37"/>
      <c r="AJ13" s="38"/>
      <c r="AK13" s="38"/>
      <c r="AL13" s="35">
        <v>4</v>
      </c>
      <c r="AM13" s="36" t="s">
        <v>35</v>
      </c>
      <c r="AN13" s="37">
        <v>0</v>
      </c>
      <c r="AO13" s="38">
        <v>3</v>
      </c>
      <c r="AP13" s="38">
        <v>2</v>
      </c>
      <c r="AQ13" s="35">
        <v>8</v>
      </c>
      <c r="AR13" s="36" t="s">
        <v>35</v>
      </c>
      <c r="AS13" s="37">
        <v>0</v>
      </c>
      <c r="AT13" s="38">
        <v>35</v>
      </c>
      <c r="AU13" s="38">
        <v>1</v>
      </c>
      <c r="AV13" s="35"/>
      <c r="AW13" s="36" t="s">
        <v>35</v>
      </c>
      <c r="AX13" s="37"/>
      <c r="AY13" s="38"/>
      <c r="AZ13" s="38"/>
      <c r="BA13" s="35"/>
      <c r="BB13" s="36" t="s">
        <v>35</v>
      </c>
      <c r="BC13" s="37"/>
      <c r="BD13" s="34"/>
      <c r="BE13" s="34"/>
      <c r="BF13" s="35"/>
      <c r="BG13" s="36" t="s">
        <v>35</v>
      </c>
      <c r="BH13" s="37"/>
      <c r="BI13" s="38"/>
      <c r="BJ13" s="38"/>
      <c r="BK13" s="39">
        <f t="shared" si="0"/>
        <v>19</v>
      </c>
      <c r="BL13" s="38">
        <f t="shared" si="7"/>
        <v>48</v>
      </c>
      <c r="BM13" s="38">
        <f t="shared" si="8"/>
        <v>7</v>
      </c>
      <c r="BN13" s="39">
        <f t="shared" ref="BN13:BN17" si="9">BL13/BM13</f>
        <v>6.8571428571428568</v>
      </c>
      <c r="BO13" s="39">
        <f t="shared" ref="BO13:BO17" si="10">BL13/BK13</f>
        <v>2.5263157894736841</v>
      </c>
      <c r="BP13" s="39">
        <f t="shared" ref="BP13:BP17" si="11">BK13*6/BM13</f>
        <v>16.285714285714285</v>
      </c>
      <c r="BR13" s="34"/>
      <c r="BS13" s="38"/>
      <c r="BT13" s="38"/>
      <c r="BU13" s="39"/>
      <c r="BV13" s="39"/>
      <c r="BW13" s="39"/>
      <c r="BX13" s="39"/>
      <c r="CA13" s="38">
        <f t="shared" si="4"/>
        <v>19</v>
      </c>
      <c r="CB13" s="38">
        <f t="shared" si="5"/>
        <v>0</v>
      </c>
      <c r="CC13" s="38">
        <f t="shared" si="6"/>
        <v>19</v>
      </c>
    </row>
    <row r="14" spans="2:81" x14ac:dyDescent="0.2">
      <c r="B14" s="34" t="s">
        <v>138</v>
      </c>
      <c r="C14" s="35"/>
      <c r="D14" s="36" t="s">
        <v>35</v>
      </c>
      <c r="E14" s="37"/>
      <c r="F14" s="38"/>
      <c r="G14" s="38"/>
      <c r="H14" s="35"/>
      <c r="I14" s="36" t="s">
        <v>35</v>
      </c>
      <c r="J14" s="37"/>
      <c r="K14" s="38"/>
      <c r="L14" s="38"/>
      <c r="M14" s="35">
        <v>4</v>
      </c>
      <c r="N14" s="36" t="s">
        <v>35</v>
      </c>
      <c r="O14" s="37">
        <v>0</v>
      </c>
      <c r="P14" s="38">
        <v>27</v>
      </c>
      <c r="Q14" s="38">
        <v>0</v>
      </c>
      <c r="R14" s="35"/>
      <c r="S14" s="36" t="s">
        <v>35</v>
      </c>
      <c r="T14" s="37"/>
      <c r="U14" s="38"/>
      <c r="V14" s="38"/>
      <c r="W14" s="35"/>
      <c r="X14" s="36" t="s">
        <v>35</v>
      </c>
      <c r="Y14" s="37"/>
      <c r="Z14" s="38"/>
      <c r="AA14" s="38"/>
      <c r="AB14" s="35"/>
      <c r="AC14" s="36" t="s">
        <v>35</v>
      </c>
      <c r="AD14" s="37"/>
      <c r="AE14" s="38"/>
      <c r="AF14" s="38"/>
      <c r="AG14" s="35"/>
      <c r="AH14" s="36" t="s">
        <v>35</v>
      </c>
      <c r="AI14" s="37"/>
      <c r="AJ14" s="38"/>
      <c r="AK14" s="38"/>
      <c r="AL14" s="35"/>
      <c r="AM14" s="36" t="s">
        <v>35</v>
      </c>
      <c r="AN14" s="37"/>
      <c r="AO14" s="38"/>
      <c r="AP14" s="38"/>
      <c r="AQ14" s="35"/>
      <c r="AR14" s="36" t="s">
        <v>35</v>
      </c>
      <c r="AS14" s="37"/>
      <c r="AT14" s="38"/>
      <c r="AU14" s="38"/>
      <c r="AV14" s="35"/>
      <c r="AW14" s="36" t="s">
        <v>35</v>
      </c>
      <c r="AX14" s="37"/>
      <c r="AY14" s="38"/>
      <c r="AZ14" s="38"/>
      <c r="BA14" s="35"/>
      <c r="BB14" s="36" t="s">
        <v>35</v>
      </c>
      <c r="BC14" s="37"/>
      <c r="BD14" s="38"/>
      <c r="BE14" s="38"/>
      <c r="BF14" s="35"/>
      <c r="BG14" s="36" t="s">
        <v>35</v>
      </c>
      <c r="BH14" s="37"/>
      <c r="BI14" s="38"/>
      <c r="BJ14" s="38"/>
      <c r="BK14" s="39">
        <f t="shared" si="0"/>
        <v>4</v>
      </c>
      <c r="BL14" s="38">
        <f t="shared" si="7"/>
        <v>27</v>
      </c>
      <c r="BM14" s="38">
        <f t="shared" si="8"/>
        <v>0</v>
      </c>
      <c r="BN14" s="39" t="e">
        <f t="shared" si="9"/>
        <v>#DIV/0!</v>
      </c>
      <c r="BO14" s="39">
        <f t="shared" si="10"/>
        <v>6.75</v>
      </c>
      <c r="BP14" s="39" t="e">
        <f t="shared" si="11"/>
        <v>#DIV/0!</v>
      </c>
      <c r="CA14" s="38">
        <f t="shared" si="4"/>
        <v>4</v>
      </c>
      <c r="CB14" s="38">
        <f t="shared" si="5"/>
        <v>0</v>
      </c>
      <c r="CC14" s="38">
        <f t="shared" si="6"/>
        <v>4</v>
      </c>
    </row>
    <row r="15" spans="2:81" x14ac:dyDescent="0.2">
      <c r="B15" s="34" t="s">
        <v>139</v>
      </c>
      <c r="C15" s="35"/>
      <c r="D15" s="36" t="s">
        <v>35</v>
      </c>
      <c r="E15" s="37"/>
      <c r="F15" s="38"/>
      <c r="G15" s="38"/>
      <c r="H15" s="35"/>
      <c r="I15" s="36" t="s">
        <v>35</v>
      </c>
      <c r="J15" s="37"/>
      <c r="K15" s="38"/>
      <c r="L15" s="38"/>
      <c r="M15" s="35">
        <v>2</v>
      </c>
      <c r="N15" s="36" t="s">
        <v>35</v>
      </c>
      <c r="O15" s="37">
        <v>0</v>
      </c>
      <c r="P15" s="38">
        <v>12</v>
      </c>
      <c r="Q15" s="38">
        <v>1</v>
      </c>
      <c r="R15" s="35"/>
      <c r="S15" s="36" t="s">
        <v>35</v>
      </c>
      <c r="T15" s="37"/>
      <c r="U15" s="38"/>
      <c r="V15" s="38"/>
      <c r="W15" s="35"/>
      <c r="X15" s="36" t="s">
        <v>35</v>
      </c>
      <c r="Y15" s="37"/>
      <c r="Z15" s="38"/>
      <c r="AA15" s="38"/>
      <c r="AB15" s="35"/>
      <c r="AC15" s="36" t="s">
        <v>35</v>
      </c>
      <c r="AD15" s="37"/>
      <c r="AE15" s="38"/>
      <c r="AF15" s="38"/>
      <c r="AG15" s="35"/>
      <c r="AH15" s="36" t="s">
        <v>35</v>
      </c>
      <c r="AI15" s="37"/>
      <c r="AJ15" s="38"/>
      <c r="AK15" s="38"/>
      <c r="AL15" s="35"/>
      <c r="AM15" s="36" t="s">
        <v>35</v>
      </c>
      <c r="AN15" s="37"/>
      <c r="AO15" s="38"/>
      <c r="AP15" s="38"/>
      <c r="AQ15" s="35"/>
      <c r="AR15" s="36" t="s">
        <v>35</v>
      </c>
      <c r="AS15" s="37"/>
      <c r="AT15" s="38"/>
      <c r="AU15" s="38"/>
      <c r="AV15" s="35"/>
      <c r="AW15" s="36" t="s">
        <v>35</v>
      </c>
      <c r="AX15" s="37"/>
      <c r="AY15" s="38"/>
      <c r="AZ15" s="38"/>
      <c r="BA15" s="35"/>
      <c r="BB15" s="36" t="s">
        <v>35</v>
      </c>
      <c r="BC15" s="37"/>
      <c r="BD15" s="38"/>
      <c r="BE15" s="38"/>
      <c r="BF15" s="35"/>
      <c r="BG15" s="36" t="s">
        <v>35</v>
      </c>
      <c r="BH15" s="37"/>
      <c r="BI15" s="38"/>
      <c r="BJ15" s="38"/>
      <c r="BK15" s="39">
        <f t="shared" si="0"/>
        <v>2</v>
      </c>
      <c r="BL15" s="38">
        <f t="shared" si="7"/>
        <v>12</v>
      </c>
      <c r="BM15" s="38">
        <f t="shared" si="8"/>
        <v>1</v>
      </c>
      <c r="BN15" s="39">
        <f t="shared" si="9"/>
        <v>12</v>
      </c>
      <c r="BO15" s="39">
        <f t="shared" si="10"/>
        <v>6</v>
      </c>
      <c r="BP15" s="39">
        <f t="shared" si="11"/>
        <v>12</v>
      </c>
      <c r="CA15" s="38">
        <f t="shared" si="4"/>
        <v>2</v>
      </c>
      <c r="CB15" s="38">
        <f t="shared" si="5"/>
        <v>0</v>
      </c>
      <c r="CC15" s="38">
        <f t="shared" si="6"/>
        <v>2</v>
      </c>
    </row>
    <row r="16" spans="2:81" x14ac:dyDescent="0.2">
      <c r="B16" s="34" t="s">
        <v>120</v>
      </c>
      <c r="C16" s="35"/>
      <c r="D16" s="36" t="s">
        <v>35</v>
      </c>
      <c r="E16" s="37"/>
      <c r="F16" s="38"/>
      <c r="G16" s="38"/>
      <c r="H16" s="35"/>
      <c r="I16" s="36" t="s">
        <v>35</v>
      </c>
      <c r="J16" s="37"/>
      <c r="K16" s="38"/>
      <c r="L16" s="38"/>
      <c r="M16" s="35">
        <v>1</v>
      </c>
      <c r="N16" s="36" t="s">
        <v>35</v>
      </c>
      <c r="O16" s="37">
        <v>0</v>
      </c>
      <c r="P16" s="38">
        <v>0</v>
      </c>
      <c r="Q16" s="38">
        <v>0</v>
      </c>
      <c r="R16" s="35"/>
      <c r="S16" s="36" t="s">
        <v>35</v>
      </c>
      <c r="T16" s="37"/>
      <c r="U16" s="38"/>
      <c r="V16" s="38"/>
      <c r="W16" s="35"/>
      <c r="X16" s="36" t="s">
        <v>35</v>
      </c>
      <c r="Y16" s="37"/>
      <c r="Z16" s="38"/>
      <c r="AA16" s="38"/>
      <c r="AB16" s="35"/>
      <c r="AC16" s="36" t="s">
        <v>35</v>
      </c>
      <c r="AD16" s="37"/>
      <c r="AE16" s="38"/>
      <c r="AF16" s="38"/>
      <c r="AG16" s="35"/>
      <c r="AH16" s="36" t="s">
        <v>35</v>
      </c>
      <c r="AI16" s="37"/>
      <c r="AJ16" s="38"/>
      <c r="AK16" s="38"/>
      <c r="AL16" s="35"/>
      <c r="AM16" s="36" t="s">
        <v>35</v>
      </c>
      <c r="AN16" s="37"/>
      <c r="AO16" s="38"/>
      <c r="AP16" s="38"/>
      <c r="AQ16" s="35"/>
      <c r="AR16" s="36" t="s">
        <v>35</v>
      </c>
      <c r="AS16" s="37"/>
      <c r="AT16" s="38"/>
      <c r="AU16" s="38"/>
      <c r="AV16" s="35"/>
      <c r="AW16" s="36" t="s">
        <v>35</v>
      </c>
      <c r="AX16" s="37"/>
      <c r="AY16" s="38"/>
      <c r="AZ16" s="38"/>
      <c r="BA16" s="35"/>
      <c r="BB16" s="36" t="s">
        <v>35</v>
      </c>
      <c r="BC16" s="37"/>
      <c r="BD16" s="38"/>
      <c r="BE16" s="38"/>
      <c r="BF16" s="35"/>
      <c r="BG16" s="36" t="s">
        <v>35</v>
      </c>
      <c r="BH16" s="37"/>
      <c r="BI16" s="38"/>
      <c r="BJ16" s="38"/>
      <c r="BK16" s="39">
        <f t="shared" si="0"/>
        <v>1</v>
      </c>
      <c r="BL16" s="38">
        <f t="shared" si="7"/>
        <v>0</v>
      </c>
      <c r="BM16" s="38">
        <f t="shared" si="8"/>
        <v>0</v>
      </c>
      <c r="BN16" s="39" t="e">
        <f t="shared" si="9"/>
        <v>#DIV/0!</v>
      </c>
      <c r="BO16" s="39">
        <f t="shared" si="10"/>
        <v>0</v>
      </c>
      <c r="BP16" s="39" t="e">
        <f t="shared" si="11"/>
        <v>#DIV/0!</v>
      </c>
      <c r="CA16" s="38">
        <f t="shared" si="4"/>
        <v>1</v>
      </c>
      <c r="CB16" s="38">
        <f t="shared" si="5"/>
        <v>0</v>
      </c>
      <c r="CC16" s="38">
        <f t="shared" si="6"/>
        <v>1</v>
      </c>
    </row>
    <row r="17" spans="2:202" x14ac:dyDescent="0.2">
      <c r="B17" s="34" t="s">
        <v>130</v>
      </c>
      <c r="C17" s="35"/>
      <c r="D17" s="36" t="s">
        <v>35</v>
      </c>
      <c r="E17" s="37"/>
      <c r="F17" s="38"/>
      <c r="G17" s="38"/>
      <c r="H17" s="35"/>
      <c r="I17" s="36" t="s">
        <v>35</v>
      </c>
      <c r="J17" s="37"/>
      <c r="K17" s="38"/>
      <c r="L17" s="38"/>
      <c r="M17" s="35">
        <v>1</v>
      </c>
      <c r="N17" s="36" t="s">
        <v>35</v>
      </c>
      <c r="O17" s="37">
        <v>0</v>
      </c>
      <c r="P17" s="38">
        <v>0</v>
      </c>
      <c r="Q17" s="38">
        <v>0</v>
      </c>
      <c r="R17" s="35"/>
      <c r="S17" s="36" t="s">
        <v>35</v>
      </c>
      <c r="T17" s="37"/>
      <c r="U17" s="38"/>
      <c r="V17" s="38"/>
      <c r="W17" s="35"/>
      <c r="X17" s="36" t="s">
        <v>35</v>
      </c>
      <c r="Y17" s="37"/>
      <c r="Z17" s="38"/>
      <c r="AA17" s="38"/>
      <c r="AB17" s="35"/>
      <c r="AC17" s="36" t="s">
        <v>35</v>
      </c>
      <c r="AD17" s="37"/>
      <c r="AE17" s="38"/>
      <c r="AF17" s="38"/>
      <c r="AG17" s="35"/>
      <c r="AH17" s="36" t="s">
        <v>35</v>
      </c>
      <c r="AI17" s="37"/>
      <c r="AJ17" s="38"/>
      <c r="AK17" s="38"/>
      <c r="AL17" s="35"/>
      <c r="AM17" s="36" t="s">
        <v>35</v>
      </c>
      <c r="AN17" s="37"/>
      <c r="AO17" s="38"/>
      <c r="AP17" s="38"/>
      <c r="AQ17" s="35"/>
      <c r="AR17" s="36" t="s">
        <v>35</v>
      </c>
      <c r="AS17" s="37"/>
      <c r="AT17" s="38"/>
      <c r="AU17" s="38"/>
      <c r="AV17" s="35"/>
      <c r="AW17" s="36" t="s">
        <v>35</v>
      </c>
      <c r="AX17" s="37"/>
      <c r="AY17" s="38"/>
      <c r="AZ17" s="38"/>
      <c r="BA17" s="35"/>
      <c r="BB17" s="36" t="s">
        <v>35</v>
      </c>
      <c r="BC17" s="37"/>
      <c r="BD17" s="38"/>
      <c r="BE17" s="38"/>
      <c r="BF17" s="35"/>
      <c r="BG17" s="36" t="s">
        <v>35</v>
      </c>
      <c r="BH17" s="37"/>
      <c r="BI17" s="38"/>
      <c r="BJ17" s="38"/>
      <c r="BK17" s="39">
        <f t="shared" si="0"/>
        <v>1</v>
      </c>
      <c r="BL17" s="38">
        <f t="shared" si="7"/>
        <v>0</v>
      </c>
      <c r="BM17" s="38">
        <f t="shared" si="8"/>
        <v>0</v>
      </c>
      <c r="BN17" s="39" t="e">
        <f t="shared" si="9"/>
        <v>#DIV/0!</v>
      </c>
      <c r="BO17" s="39">
        <f t="shared" si="10"/>
        <v>0</v>
      </c>
      <c r="BP17" s="39" t="e">
        <f t="shared" si="11"/>
        <v>#DIV/0!</v>
      </c>
      <c r="CA17" s="38">
        <f t="shared" si="4"/>
        <v>1</v>
      </c>
      <c r="CB17" s="38">
        <f t="shared" si="5"/>
        <v>0</v>
      </c>
      <c r="CC17" s="38">
        <f t="shared" ref="CC17" si="12">CA17+CB17/6</f>
        <v>1</v>
      </c>
    </row>
    <row r="18" spans="2:202" x14ac:dyDescent="0.2">
      <c r="B18" s="34" t="s">
        <v>141</v>
      </c>
      <c r="C18" s="35"/>
      <c r="D18" s="36" t="s">
        <v>35</v>
      </c>
      <c r="E18" s="37"/>
      <c r="F18" s="38"/>
      <c r="G18" s="38"/>
      <c r="H18" s="35"/>
      <c r="I18" s="36" t="s">
        <v>35</v>
      </c>
      <c r="J18" s="37"/>
      <c r="K18" s="38"/>
      <c r="L18" s="38"/>
      <c r="M18" s="35"/>
      <c r="N18" s="36" t="s">
        <v>35</v>
      </c>
      <c r="O18" s="37"/>
      <c r="P18" s="38"/>
      <c r="Q18" s="38"/>
      <c r="R18" s="35"/>
      <c r="S18" s="36" t="s">
        <v>35</v>
      </c>
      <c r="T18" s="37"/>
      <c r="U18" s="38"/>
      <c r="V18" s="38"/>
      <c r="W18" s="35"/>
      <c r="X18" s="36" t="s">
        <v>35</v>
      </c>
      <c r="Y18" s="37"/>
      <c r="Z18" s="38"/>
      <c r="AA18" s="38"/>
      <c r="AB18" s="35"/>
      <c r="AC18" s="36" t="s">
        <v>35</v>
      </c>
      <c r="AD18" s="37"/>
      <c r="AE18" s="38"/>
      <c r="AF18" s="38"/>
      <c r="AG18" s="35">
        <v>3</v>
      </c>
      <c r="AH18" s="36" t="s">
        <v>35</v>
      </c>
      <c r="AI18" s="37">
        <v>0</v>
      </c>
      <c r="AJ18" s="38">
        <v>30</v>
      </c>
      <c r="AK18" s="38">
        <v>1</v>
      </c>
      <c r="AL18" s="35"/>
      <c r="AM18" s="36" t="s">
        <v>35</v>
      </c>
      <c r="AN18" s="37"/>
      <c r="AO18" s="38"/>
      <c r="AP18" s="38"/>
      <c r="AQ18" s="35"/>
      <c r="AR18" s="36" t="s">
        <v>35</v>
      </c>
      <c r="AS18" s="37"/>
      <c r="AT18" s="38"/>
      <c r="AU18" s="38"/>
      <c r="AV18" s="35"/>
      <c r="AW18" s="36" t="s">
        <v>35</v>
      </c>
      <c r="AX18" s="37"/>
      <c r="AY18" s="38"/>
      <c r="AZ18" s="38"/>
      <c r="BA18" s="35"/>
      <c r="BB18" s="36" t="s">
        <v>35</v>
      </c>
      <c r="BC18" s="37"/>
      <c r="BD18" s="38"/>
      <c r="BE18" s="38"/>
      <c r="BF18" s="35"/>
      <c r="BG18" s="36" t="s">
        <v>35</v>
      </c>
      <c r="BH18" s="37"/>
      <c r="BI18" s="38"/>
      <c r="BJ18" s="38"/>
      <c r="BK18" s="39">
        <f t="shared" si="0"/>
        <v>3</v>
      </c>
      <c r="BL18" s="38">
        <f t="shared" si="7"/>
        <v>30</v>
      </c>
      <c r="BM18" s="38">
        <f t="shared" si="8"/>
        <v>1</v>
      </c>
      <c r="BN18" s="39">
        <f t="shared" ref="BN18" si="13">BL18/BM18</f>
        <v>30</v>
      </c>
      <c r="BO18" s="39">
        <f t="shared" ref="BO18" si="14">BL18/BK18</f>
        <v>10</v>
      </c>
      <c r="BP18" s="39">
        <f t="shared" ref="BP18" si="15">BK18*6/BM18</f>
        <v>18</v>
      </c>
      <c r="CA18" s="38">
        <f t="shared" si="4"/>
        <v>3</v>
      </c>
      <c r="CB18" s="38">
        <f t="shared" si="5"/>
        <v>0</v>
      </c>
      <c r="CC18" s="38">
        <f t="shared" ref="CC18" si="16">CA18+CB18/6</f>
        <v>3</v>
      </c>
    </row>
    <row r="19" spans="2:202" x14ac:dyDescent="0.2">
      <c r="B19" s="34" t="s">
        <v>140</v>
      </c>
      <c r="C19" s="35"/>
      <c r="D19" s="36" t="s">
        <v>35</v>
      </c>
      <c r="E19" s="37"/>
      <c r="F19" s="38"/>
      <c r="G19" s="38"/>
      <c r="H19" s="35"/>
      <c r="I19" s="36" t="s">
        <v>35</v>
      </c>
      <c r="J19" s="37"/>
      <c r="K19" s="38"/>
      <c r="L19" s="38"/>
      <c r="M19" s="35"/>
      <c r="N19" s="36" t="s">
        <v>35</v>
      </c>
      <c r="O19" s="37"/>
      <c r="P19" s="38"/>
      <c r="Q19" s="38"/>
      <c r="R19" s="35"/>
      <c r="S19" s="36" t="s">
        <v>35</v>
      </c>
      <c r="T19" s="37"/>
      <c r="U19" s="38"/>
      <c r="V19" s="38"/>
      <c r="W19" s="35"/>
      <c r="X19" s="36" t="s">
        <v>35</v>
      </c>
      <c r="Y19" s="37"/>
      <c r="Z19" s="38"/>
      <c r="AA19" s="38"/>
      <c r="AB19" s="35"/>
      <c r="AC19" s="36" t="s">
        <v>35</v>
      </c>
      <c r="AD19" s="37"/>
      <c r="AE19" s="38"/>
      <c r="AF19" s="38"/>
      <c r="AG19" s="35"/>
      <c r="AH19" s="36" t="s">
        <v>35</v>
      </c>
      <c r="AI19" s="37"/>
      <c r="AJ19" s="38"/>
      <c r="AK19" s="38"/>
      <c r="AL19" s="35">
        <v>3</v>
      </c>
      <c r="AM19" s="36" t="s">
        <v>35</v>
      </c>
      <c r="AN19" s="37">
        <v>0</v>
      </c>
      <c r="AO19" s="38">
        <v>21</v>
      </c>
      <c r="AP19" s="38">
        <v>0</v>
      </c>
      <c r="AQ19" s="35"/>
      <c r="AR19" s="36" t="s">
        <v>35</v>
      </c>
      <c r="AS19" s="37"/>
      <c r="AT19" s="38"/>
      <c r="AU19" s="38"/>
      <c r="AV19" s="35"/>
      <c r="AW19" s="36" t="s">
        <v>35</v>
      </c>
      <c r="AX19" s="37"/>
      <c r="AY19" s="38"/>
      <c r="AZ19" s="38"/>
      <c r="BA19" s="35"/>
      <c r="BB19" s="36" t="s">
        <v>35</v>
      </c>
      <c r="BC19" s="37"/>
      <c r="BD19" s="38"/>
      <c r="BE19" s="38"/>
      <c r="BF19" s="35"/>
      <c r="BG19" s="36" t="s">
        <v>35</v>
      </c>
      <c r="BH19" s="37"/>
      <c r="BI19" s="38"/>
      <c r="BJ19" s="38"/>
      <c r="BK19" s="39">
        <f t="shared" si="0"/>
        <v>3</v>
      </c>
      <c r="BL19" s="38">
        <f t="shared" si="7"/>
        <v>21</v>
      </c>
      <c r="BM19" s="38">
        <f t="shared" si="8"/>
        <v>0</v>
      </c>
      <c r="BN19" s="39" t="e">
        <f t="shared" ref="BN19" si="17">BL19/BM19</f>
        <v>#DIV/0!</v>
      </c>
      <c r="BO19" s="39">
        <f t="shared" ref="BO19" si="18">BL19/BK19</f>
        <v>7</v>
      </c>
      <c r="BP19" s="39" t="e">
        <f t="shared" ref="BP19" si="19">BK19*6/BM19</f>
        <v>#DIV/0!</v>
      </c>
      <c r="CA19" s="38">
        <f t="shared" si="4"/>
        <v>3</v>
      </c>
      <c r="CB19" s="38">
        <f t="shared" si="5"/>
        <v>0</v>
      </c>
      <c r="CC19" s="38">
        <f t="shared" ref="CC19" si="20">CA19+CB19/6</f>
        <v>3</v>
      </c>
    </row>
    <row r="20" spans="2:202" x14ac:dyDescent="0.2">
      <c r="B20" s="34" t="s">
        <v>144</v>
      </c>
      <c r="C20" s="35"/>
      <c r="D20" s="36" t="s">
        <v>35</v>
      </c>
      <c r="E20" s="37"/>
      <c r="F20" s="38"/>
      <c r="G20" s="38"/>
      <c r="H20" s="35"/>
      <c r="I20" s="36" t="s">
        <v>35</v>
      </c>
      <c r="J20" s="37"/>
      <c r="K20" s="38"/>
      <c r="L20" s="38"/>
      <c r="M20" s="35"/>
      <c r="N20" s="36" t="s">
        <v>35</v>
      </c>
      <c r="O20" s="37"/>
      <c r="P20" s="38"/>
      <c r="Q20" s="38"/>
      <c r="R20" s="35"/>
      <c r="S20" s="36" t="s">
        <v>35</v>
      </c>
      <c r="T20" s="37"/>
      <c r="U20" s="38"/>
      <c r="V20" s="38"/>
      <c r="W20" s="35"/>
      <c r="X20" s="36" t="s">
        <v>35</v>
      </c>
      <c r="Y20" s="37"/>
      <c r="Z20" s="38"/>
      <c r="AA20" s="38"/>
      <c r="AB20" s="35"/>
      <c r="AC20" s="36" t="s">
        <v>35</v>
      </c>
      <c r="AD20" s="37"/>
      <c r="AE20" s="38"/>
      <c r="AF20" s="38"/>
      <c r="AG20" s="35"/>
      <c r="AH20" s="36" t="s">
        <v>35</v>
      </c>
      <c r="AI20" s="37"/>
      <c r="AJ20" s="38"/>
      <c r="AK20" s="38"/>
      <c r="AL20" s="35">
        <v>4</v>
      </c>
      <c r="AM20" s="36" t="s">
        <v>35</v>
      </c>
      <c r="AN20" s="37">
        <v>0</v>
      </c>
      <c r="AO20" s="38">
        <v>18</v>
      </c>
      <c r="AP20" s="38">
        <v>1</v>
      </c>
      <c r="AQ20" s="35"/>
      <c r="AR20" s="36" t="s">
        <v>35</v>
      </c>
      <c r="AS20" s="37"/>
      <c r="AT20" s="38"/>
      <c r="AU20" s="38"/>
      <c r="AV20" s="35"/>
      <c r="AW20" s="36" t="s">
        <v>35</v>
      </c>
      <c r="AX20" s="37"/>
      <c r="AY20" s="38"/>
      <c r="AZ20" s="38"/>
      <c r="BA20" s="35"/>
      <c r="BB20" s="36" t="s">
        <v>35</v>
      </c>
      <c r="BC20" s="37"/>
      <c r="BD20" s="38"/>
      <c r="BE20" s="38"/>
      <c r="BF20" s="35"/>
      <c r="BG20" s="36" t="s">
        <v>35</v>
      </c>
      <c r="BH20" s="37"/>
      <c r="BI20" s="38"/>
      <c r="BJ20" s="38"/>
      <c r="BK20" s="39">
        <f t="shared" si="0"/>
        <v>4</v>
      </c>
      <c r="BL20" s="38">
        <f t="shared" si="7"/>
        <v>18</v>
      </c>
      <c r="BM20" s="38">
        <f t="shared" si="8"/>
        <v>1</v>
      </c>
      <c r="BN20" s="39">
        <f t="shared" ref="BN20" si="21">BL20/BM20</f>
        <v>18</v>
      </c>
      <c r="BO20" s="39">
        <f t="shared" ref="BO20" si="22">BL20/BK20</f>
        <v>4.5</v>
      </c>
      <c r="BP20" s="39">
        <f t="shared" ref="BP20" si="23">BK20*6/BM20</f>
        <v>24</v>
      </c>
      <c r="CA20" s="38">
        <f t="shared" si="4"/>
        <v>4</v>
      </c>
      <c r="CB20" s="38">
        <f t="shared" si="5"/>
        <v>0</v>
      </c>
      <c r="CC20" s="38">
        <f t="shared" ref="CC20" si="24">CA20+CB20/6</f>
        <v>4</v>
      </c>
    </row>
    <row r="21" spans="2:202" x14ac:dyDescent="0.2">
      <c r="B21" s="34" t="s">
        <v>112</v>
      </c>
      <c r="C21" s="35"/>
      <c r="D21" s="36" t="s">
        <v>35</v>
      </c>
      <c r="E21" s="37"/>
      <c r="F21" s="38"/>
      <c r="G21" s="38"/>
      <c r="H21" s="35"/>
      <c r="I21" s="36" t="s">
        <v>35</v>
      </c>
      <c r="J21" s="37"/>
      <c r="K21" s="38"/>
      <c r="L21" s="38"/>
      <c r="M21" s="35"/>
      <c r="N21" s="36" t="s">
        <v>35</v>
      </c>
      <c r="O21" s="37"/>
      <c r="P21" s="38"/>
      <c r="Q21" s="38"/>
      <c r="R21" s="35"/>
      <c r="S21" s="36" t="s">
        <v>35</v>
      </c>
      <c r="T21" s="37"/>
      <c r="U21" s="38"/>
      <c r="V21" s="38"/>
      <c r="W21" s="35"/>
      <c r="X21" s="36" t="s">
        <v>35</v>
      </c>
      <c r="Y21" s="37"/>
      <c r="Z21" s="38"/>
      <c r="AA21" s="38"/>
      <c r="AB21" s="35"/>
      <c r="AC21" s="36" t="s">
        <v>35</v>
      </c>
      <c r="AD21" s="37"/>
      <c r="AE21" s="38"/>
      <c r="AF21" s="38"/>
      <c r="AG21" s="35"/>
      <c r="AH21" s="36" t="s">
        <v>35</v>
      </c>
      <c r="AI21" s="37"/>
      <c r="AJ21" s="38"/>
      <c r="AK21" s="38"/>
      <c r="AL21" s="35"/>
      <c r="AM21" s="36" t="s">
        <v>35</v>
      </c>
      <c r="AN21" s="37"/>
      <c r="AO21" s="38"/>
      <c r="AP21" s="38"/>
      <c r="AQ21" s="35">
        <v>2</v>
      </c>
      <c r="AR21" s="36" t="s">
        <v>35</v>
      </c>
      <c r="AS21" s="37">
        <v>0</v>
      </c>
      <c r="AT21" s="38">
        <v>3</v>
      </c>
      <c r="AU21" s="38">
        <v>0</v>
      </c>
      <c r="AV21" s="35"/>
      <c r="AW21" s="36" t="s">
        <v>35</v>
      </c>
      <c r="AX21" s="37"/>
      <c r="AY21" s="38"/>
      <c r="AZ21" s="38"/>
      <c r="BA21" s="35"/>
      <c r="BB21" s="36" t="s">
        <v>35</v>
      </c>
      <c r="BC21" s="37"/>
      <c r="BD21" s="38"/>
      <c r="BE21" s="38"/>
      <c r="BF21" s="35"/>
      <c r="BG21" s="36" t="s">
        <v>35</v>
      </c>
      <c r="BH21" s="37"/>
      <c r="BI21" s="38"/>
      <c r="BJ21" s="38"/>
      <c r="BK21" s="39">
        <f t="shared" si="0"/>
        <v>2</v>
      </c>
      <c r="BL21" s="38">
        <f t="shared" si="7"/>
        <v>3</v>
      </c>
      <c r="BM21" s="38">
        <f t="shared" si="8"/>
        <v>0</v>
      </c>
      <c r="BN21" s="39" t="e">
        <f t="shared" ref="BN21" si="25">BL21/BM21</f>
        <v>#DIV/0!</v>
      </c>
      <c r="BO21" s="39">
        <f t="shared" ref="BO21" si="26">BL21/BK21</f>
        <v>1.5</v>
      </c>
      <c r="BP21" s="39" t="e">
        <f t="shared" ref="BP21" si="27">BK21*6/BM21</f>
        <v>#DIV/0!</v>
      </c>
      <c r="CA21" s="38">
        <f t="shared" si="4"/>
        <v>2</v>
      </c>
      <c r="CB21" s="38">
        <f t="shared" si="5"/>
        <v>0</v>
      </c>
      <c r="CC21" s="38">
        <f t="shared" ref="CC21" si="28">CA21+CB21/6</f>
        <v>2</v>
      </c>
    </row>
    <row r="22" spans="2:202" x14ac:dyDescent="0.2">
      <c r="B22" s="34"/>
      <c r="C22" s="35"/>
      <c r="D22" s="36" t="s">
        <v>35</v>
      </c>
      <c r="E22" s="37"/>
      <c r="F22" s="38"/>
      <c r="G22" s="38"/>
      <c r="H22" s="35"/>
      <c r="I22" s="36" t="s">
        <v>35</v>
      </c>
      <c r="J22" s="37"/>
      <c r="K22" s="38"/>
      <c r="L22" s="38"/>
      <c r="M22" s="35"/>
      <c r="N22" s="36" t="s">
        <v>35</v>
      </c>
      <c r="O22" s="37"/>
      <c r="P22" s="38"/>
      <c r="Q22" s="38"/>
      <c r="R22" s="35"/>
      <c r="S22" s="36" t="s">
        <v>35</v>
      </c>
      <c r="T22" s="37"/>
      <c r="U22" s="38"/>
      <c r="V22" s="38"/>
      <c r="W22" s="35"/>
      <c r="X22" s="36" t="s">
        <v>35</v>
      </c>
      <c r="Y22" s="37"/>
      <c r="Z22" s="38"/>
      <c r="AA22" s="38"/>
      <c r="AB22" s="35"/>
      <c r="AC22" s="36" t="s">
        <v>35</v>
      </c>
      <c r="AD22" s="37"/>
      <c r="AE22" s="38"/>
      <c r="AF22" s="38"/>
      <c r="AG22" s="35"/>
      <c r="AH22" s="36" t="s">
        <v>35</v>
      </c>
      <c r="AI22" s="37"/>
      <c r="AJ22" s="38"/>
      <c r="AK22" s="38"/>
      <c r="AL22" s="35"/>
      <c r="AM22" s="36" t="s">
        <v>35</v>
      </c>
      <c r="AN22" s="37"/>
      <c r="AO22" s="38"/>
      <c r="AP22" s="38"/>
      <c r="AQ22" s="35"/>
      <c r="AR22" s="36" t="s">
        <v>35</v>
      </c>
      <c r="AS22" s="37"/>
      <c r="AT22" s="38"/>
      <c r="AU22" s="38"/>
      <c r="AV22" s="35"/>
      <c r="AW22" s="36" t="s">
        <v>35</v>
      </c>
      <c r="AX22" s="37"/>
      <c r="AY22" s="38"/>
      <c r="AZ22" s="38"/>
      <c r="BA22" s="35"/>
      <c r="BB22" s="36" t="s">
        <v>35</v>
      </c>
      <c r="BC22" s="37"/>
      <c r="BD22" s="38"/>
      <c r="BE22" s="38"/>
      <c r="BF22" s="35"/>
      <c r="BG22" s="36" t="s">
        <v>35</v>
      </c>
      <c r="BH22" s="37"/>
      <c r="BI22" s="38"/>
      <c r="BJ22" s="38"/>
      <c r="BK22" s="39">
        <f t="shared" ref="BK22" si="29">VALUE(CC22)</f>
        <v>0</v>
      </c>
      <c r="BL22" s="38">
        <f t="shared" ref="BL22" si="30">SUM(F22,K22,P22,U22,Z22,AE22,AJ22,AO22,AT22,AY22,BD22,BI22)</f>
        <v>0</v>
      </c>
      <c r="BM22" s="38">
        <f t="shared" ref="BM22" si="31">SUM(G22,L22,Q22,V22,AA22,AF22,AK22,AP22,AU22,AZ22,BE22,BJ22)</f>
        <v>0</v>
      </c>
      <c r="BN22" s="39" t="e">
        <f t="shared" ref="BN22" si="32">BL22/BM22</f>
        <v>#DIV/0!</v>
      </c>
      <c r="BO22" s="39" t="e">
        <f t="shared" ref="BO22" si="33">BL22/BK22</f>
        <v>#DIV/0!</v>
      </c>
      <c r="BP22" s="39" t="e">
        <f t="shared" ref="BP22" si="34">BK22*6/BM22</f>
        <v>#DIV/0!</v>
      </c>
      <c r="CA22" s="78"/>
      <c r="CB22" s="78"/>
      <c r="CC22" s="78"/>
    </row>
    <row r="23" spans="2:202" x14ac:dyDescent="0.2">
      <c r="F23" s="21"/>
      <c r="G23" s="21"/>
      <c r="K23" s="21"/>
      <c r="L23" s="21"/>
      <c r="P23" s="21"/>
      <c r="Q23" s="21"/>
      <c r="U23" s="21"/>
      <c r="V23" s="21"/>
      <c r="Z23" s="21"/>
      <c r="AA23" s="21"/>
      <c r="AE23" s="21"/>
      <c r="AF23" s="21"/>
      <c r="AJ23" s="21"/>
      <c r="AK23" s="21"/>
      <c r="AO23" s="21"/>
      <c r="AP23" s="21"/>
      <c r="AT23" s="21"/>
      <c r="AU23" s="21"/>
      <c r="AY23" s="21"/>
      <c r="AZ23" s="21"/>
      <c r="BD23" s="21"/>
      <c r="BE23" s="21"/>
      <c r="BI23" s="21"/>
      <c r="BJ23" s="21"/>
      <c r="BM23" s="21"/>
      <c r="BR23" s="24"/>
      <c r="BS23" s="24"/>
      <c r="BW23" s="24"/>
      <c r="BX23" s="24"/>
    </row>
    <row r="24" spans="2:202" x14ac:dyDescent="0.2">
      <c r="F24" s="21"/>
      <c r="G24" s="21"/>
      <c r="K24" s="21"/>
      <c r="L24" s="21"/>
      <c r="P24" s="21"/>
      <c r="Q24" s="21"/>
      <c r="U24" s="21"/>
      <c r="V24" s="21"/>
      <c r="Z24" s="21"/>
      <c r="AA24" s="21"/>
      <c r="AE24" s="21"/>
      <c r="AF24" s="21"/>
      <c r="AJ24" s="21"/>
      <c r="AK24" s="21"/>
      <c r="AO24" s="21"/>
      <c r="AP24" s="21"/>
      <c r="AT24" s="21"/>
      <c r="AU24" s="21"/>
      <c r="AY24" s="21"/>
      <c r="AZ24" s="21"/>
      <c r="BD24" s="21"/>
      <c r="BE24" s="21"/>
      <c r="BI24" s="21"/>
      <c r="BJ24" s="21"/>
      <c r="BK24" s="42" t="s">
        <v>36</v>
      </c>
      <c r="BL24" s="21"/>
      <c r="BM24" s="21"/>
      <c r="BN24" s="21"/>
      <c r="BO24" s="21"/>
      <c r="BP24" s="21"/>
      <c r="BR24" s="24"/>
      <c r="BS24" s="24"/>
      <c r="BW24" s="24"/>
      <c r="BX24" s="24"/>
      <c r="CA24" s="21"/>
      <c r="CB24" s="21"/>
      <c r="CC24" s="21"/>
      <c r="GL24" s="42"/>
      <c r="GM24" s="22"/>
      <c r="GO24" s="23"/>
      <c r="GR24" s="22"/>
      <c r="GT24" s="23"/>
    </row>
    <row r="25" spans="2:202" x14ac:dyDescent="0.2">
      <c r="C25" s="21"/>
      <c r="E25" s="21"/>
      <c r="F25" s="21"/>
      <c r="G25" s="21"/>
      <c r="H25" s="21"/>
      <c r="J25" s="21"/>
      <c r="K25" s="21"/>
      <c r="L25" s="21"/>
      <c r="P25" s="21"/>
      <c r="Q25" s="21"/>
      <c r="U25" s="21"/>
      <c r="V25" s="21"/>
      <c r="Z25" s="21"/>
      <c r="AA25" s="21"/>
      <c r="AE25" s="21"/>
      <c r="AF25" s="21"/>
      <c r="AJ25" s="21"/>
      <c r="AK25" s="21"/>
      <c r="AO25" s="21"/>
      <c r="AP25" s="21"/>
      <c r="AT25" s="21"/>
      <c r="AU25" s="21"/>
      <c r="AY25" s="21"/>
      <c r="AZ25" s="21"/>
      <c r="BD25" s="21"/>
      <c r="BE25" s="21"/>
      <c r="BI25" s="21"/>
      <c r="BJ25" s="21"/>
      <c r="BK25" s="22"/>
      <c r="BL25" s="21"/>
      <c r="BM25" s="23"/>
      <c r="BP25" s="22"/>
      <c r="BR25" s="24"/>
      <c r="BS25" s="24"/>
      <c r="BW25" s="24"/>
      <c r="BX25" s="24"/>
      <c r="BY25" s="24"/>
      <c r="CA25" s="21"/>
      <c r="CB25" s="21"/>
      <c r="CC25" s="21"/>
      <c r="CD25" s="24"/>
      <c r="CH25" s="24"/>
      <c r="CI25" s="24"/>
      <c r="CM25" s="24"/>
      <c r="CN25" s="24"/>
      <c r="CR25" s="24"/>
      <c r="CS25" s="24"/>
      <c r="CW25" s="24"/>
      <c r="CX25" s="24"/>
      <c r="DB25" s="24"/>
      <c r="DC25" s="24"/>
      <c r="DG25" s="24"/>
      <c r="DH25" s="24"/>
      <c r="DL25" s="24"/>
      <c r="DM25" s="24"/>
      <c r="DQ25" s="24"/>
      <c r="DR25" s="24"/>
      <c r="DV25" s="24"/>
      <c r="DW25" s="24"/>
      <c r="EA25" s="24"/>
      <c r="EB25" s="24"/>
      <c r="EF25" s="24"/>
      <c r="EG25" s="24"/>
      <c r="EK25" s="24"/>
      <c r="EL25" s="24"/>
      <c r="EP25" s="24"/>
      <c r="EQ25" s="24"/>
      <c r="EU25" s="24"/>
      <c r="EV25" s="24"/>
      <c r="EZ25" s="24"/>
      <c r="FA25" s="24"/>
      <c r="FE25" s="24"/>
      <c r="FF25" s="24"/>
      <c r="FJ25" s="24"/>
      <c r="FK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</row>
    <row r="26" spans="2:202" x14ac:dyDescent="0.2">
      <c r="C26" s="21"/>
      <c r="E26" s="21"/>
      <c r="F26" s="21"/>
      <c r="G26" s="21"/>
      <c r="H26" s="21"/>
      <c r="J26" s="21"/>
      <c r="K26" s="21"/>
      <c r="L26" s="21"/>
      <c r="P26" s="21"/>
      <c r="Q26" s="21"/>
      <c r="U26" s="21"/>
      <c r="V26" s="21"/>
      <c r="Z26" s="21"/>
      <c r="AA26" s="21"/>
      <c r="AE26" s="21"/>
      <c r="AF26" s="21"/>
      <c r="AJ26" s="21"/>
      <c r="AK26" s="21"/>
      <c r="AO26" s="21"/>
      <c r="AP26" s="21"/>
      <c r="AT26" s="21"/>
      <c r="AU26" s="21"/>
      <c r="AY26" s="21"/>
      <c r="AZ26" s="21"/>
      <c r="BD26" s="21"/>
      <c r="BE26" s="21"/>
      <c r="BI26" s="21"/>
      <c r="BJ26" s="21"/>
      <c r="BK26" s="93" t="s">
        <v>1</v>
      </c>
      <c r="BL26" s="93"/>
      <c r="BM26" s="43" t="s">
        <v>24</v>
      </c>
      <c r="BN26" s="32" t="s">
        <v>25</v>
      </c>
      <c r="BO26" s="32" t="s">
        <v>37</v>
      </c>
      <c r="BP26" s="21"/>
      <c r="BQ26" s="23"/>
      <c r="BR26" s="24"/>
      <c r="BS26" s="24"/>
      <c r="BW26" s="24"/>
      <c r="BX26" s="24"/>
      <c r="CA26" s="21"/>
      <c r="CB26" s="21"/>
      <c r="CC26" s="21"/>
      <c r="CG26" s="24"/>
      <c r="CH26" s="24"/>
      <c r="CL26" s="24"/>
      <c r="CM26" s="24"/>
      <c r="CQ26" s="24"/>
      <c r="CR26" s="24"/>
      <c r="CV26" s="24"/>
      <c r="CW26" s="24"/>
      <c r="DA26" s="24"/>
      <c r="DB26" s="24"/>
      <c r="DF26" s="24"/>
      <c r="DG26" s="24"/>
      <c r="DK26" s="24"/>
      <c r="DL26" s="24"/>
      <c r="DP26" s="24"/>
      <c r="DQ26" s="24"/>
      <c r="DU26" s="24"/>
      <c r="DV26" s="24"/>
      <c r="DZ26" s="24"/>
      <c r="EA26" s="24"/>
      <c r="EE26" s="24"/>
      <c r="EF26" s="24"/>
      <c r="EJ26" s="24"/>
      <c r="EK26" s="24"/>
      <c r="EO26" s="24"/>
      <c r="EP26" s="24"/>
      <c r="ET26" s="24"/>
      <c r="EU26" s="24"/>
      <c r="EY26" s="24"/>
      <c r="EZ26" s="24"/>
      <c r="FD26" s="24"/>
      <c r="FE26" s="24"/>
      <c r="FI26" s="24"/>
      <c r="FJ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</row>
    <row r="27" spans="2:202" x14ac:dyDescent="0.2">
      <c r="C27" s="21"/>
      <c r="E27" s="21"/>
      <c r="F27" s="21"/>
      <c r="G27" s="21"/>
      <c r="H27" s="21"/>
      <c r="J27" s="21"/>
      <c r="K27" s="21"/>
      <c r="L27" s="21"/>
      <c r="P27" s="21"/>
      <c r="Q27" s="21"/>
      <c r="U27" s="21"/>
      <c r="V27" s="21"/>
      <c r="Z27" s="21"/>
      <c r="AA27" s="21"/>
      <c r="AE27" s="21"/>
      <c r="AF27" s="21"/>
      <c r="AJ27" s="21"/>
      <c r="AK27" s="21"/>
      <c r="AO27" s="21"/>
      <c r="AP27" s="21"/>
      <c r="AT27" s="21"/>
      <c r="AU27" s="21"/>
      <c r="AY27" s="21"/>
      <c r="AZ27" s="21"/>
      <c r="BD27" s="21"/>
      <c r="BE27" s="21"/>
      <c r="BI27" s="21"/>
      <c r="BJ27" s="21"/>
      <c r="BK27" s="91" t="str">
        <f t="shared" ref="BK27:BK42" si="35">B6</f>
        <v>Tom Brooke-Mawson (J)</v>
      </c>
      <c r="BL27" s="91"/>
      <c r="BM27" s="44">
        <f>'Sunday XI batting'!AB11</f>
        <v>62</v>
      </c>
      <c r="BN27" s="38">
        <f t="shared" ref="BN27:BN42" si="36">BM6</f>
        <v>7</v>
      </c>
      <c r="BO27" s="38">
        <f t="shared" ref="BO27:BO36" si="37">BM27*BN27</f>
        <v>434</v>
      </c>
      <c r="BP27" s="21"/>
      <c r="BQ27" s="23"/>
      <c r="BR27" s="24"/>
      <c r="BS27" s="24"/>
      <c r="BW27" s="24"/>
      <c r="BX27" s="24"/>
      <c r="CA27" s="21"/>
      <c r="CB27" s="21"/>
      <c r="CC27" s="21"/>
      <c r="CG27" s="24"/>
      <c r="CH27" s="24"/>
      <c r="CL27" s="24"/>
      <c r="CM27" s="24"/>
      <c r="CQ27" s="24"/>
      <c r="CR27" s="24"/>
      <c r="CV27" s="24"/>
      <c r="CW27" s="24"/>
      <c r="DA27" s="24"/>
      <c r="DB27" s="24"/>
      <c r="DF27" s="24"/>
      <c r="DG27" s="24"/>
      <c r="DK27" s="24"/>
      <c r="DL27" s="24"/>
      <c r="DP27" s="24"/>
      <c r="DQ27" s="24"/>
      <c r="DU27" s="24"/>
      <c r="DV27" s="24"/>
      <c r="DZ27" s="24"/>
      <c r="EA27" s="24"/>
      <c r="EE27" s="24"/>
      <c r="EF27" s="24"/>
      <c r="EJ27" s="24"/>
      <c r="EK27" s="24"/>
      <c r="EO27" s="24"/>
      <c r="EP27" s="24"/>
      <c r="ET27" s="24"/>
      <c r="EU27" s="24"/>
      <c r="EY27" s="24"/>
      <c r="EZ27" s="24"/>
      <c r="FD27" s="24"/>
      <c r="FE27" s="24"/>
      <c r="FI27" s="24"/>
      <c r="FJ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2:202" x14ac:dyDescent="0.2">
      <c r="C28" s="21"/>
      <c r="E28" s="21"/>
      <c r="F28" s="21"/>
      <c r="G28" s="21"/>
      <c r="H28" s="21"/>
      <c r="J28" s="21"/>
      <c r="K28" s="21"/>
      <c r="L28" s="21"/>
      <c r="P28" s="21"/>
      <c r="Q28" s="21"/>
      <c r="U28" s="21"/>
      <c r="V28" s="21"/>
      <c r="Z28" s="21"/>
      <c r="AA28" s="21"/>
      <c r="AE28" s="21"/>
      <c r="AF28" s="21"/>
      <c r="AJ28" s="21"/>
      <c r="AK28" s="21"/>
      <c r="AO28" s="21"/>
      <c r="AP28" s="21"/>
      <c r="AT28" s="21"/>
      <c r="AU28" s="21"/>
      <c r="AY28" s="21"/>
      <c r="AZ28" s="21"/>
      <c r="BD28" s="21"/>
      <c r="BE28" s="21"/>
      <c r="BI28" s="21"/>
      <c r="BJ28" s="21"/>
      <c r="BK28" s="91" t="str">
        <f t="shared" si="35"/>
        <v>Joe Schofield</v>
      </c>
      <c r="BL28" s="91"/>
      <c r="BM28" s="44">
        <f>'Sunday XI batting'!AB12</f>
        <v>73</v>
      </c>
      <c r="BN28" s="38">
        <f t="shared" si="36"/>
        <v>13</v>
      </c>
      <c r="BO28" s="38">
        <f t="shared" si="37"/>
        <v>949</v>
      </c>
      <c r="BP28" s="21"/>
      <c r="BQ28" s="23"/>
      <c r="BR28" s="24"/>
      <c r="BS28" s="24"/>
      <c r="BW28" s="24"/>
      <c r="BX28" s="24"/>
      <c r="CA28" s="21"/>
      <c r="CB28" s="21"/>
      <c r="CC28" s="21"/>
      <c r="CG28" s="24"/>
      <c r="CH28" s="24"/>
      <c r="CL28" s="24"/>
      <c r="CM28" s="24"/>
      <c r="CQ28" s="24"/>
      <c r="CR28" s="24"/>
      <c r="CV28" s="24"/>
      <c r="CW28" s="24"/>
      <c r="DA28" s="24"/>
      <c r="DB28" s="24"/>
      <c r="DF28" s="24"/>
      <c r="DG28" s="24"/>
      <c r="DK28" s="24"/>
      <c r="DL28" s="24"/>
      <c r="DP28" s="24"/>
      <c r="DQ28" s="24"/>
      <c r="DU28" s="24"/>
      <c r="DV28" s="24"/>
      <c r="DZ28" s="24"/>
      <c r="EA28" s="24"/>
      <c r="EE28" s="24"/>
      <c r="EF28" s="24"/>
      <c r="EJ28" s="24"/>
      <c r="EK28" s="24"/>
      <c r="EO28" s="24"/>
      <c r="EP28" s="24"/>
      <c r="ET28" s="24"/>
      <c r="EU28" s="24"/>
      <c r="EY28" s="24"/>
      <c r="EZ28" s="24"/>
      <c r="FD28" s="24"/>
      <c r="FE28" s="24"/>
      <c r="FI28" s="24"/>
      <c r="FJ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2:202" x14ac:dyDescent="0.2">
      <c r="C29" s="21"/>
      <c r="E29" s="21"/>
      <c r="F29" s="21"/>
      <c r="G29" s="21"/>
      <c r="H29" s="21"/>
      <c r="J29" s="21"/>
      <c r="K29" s="21"/>
      <c r="L29" s="21"/>
      <c r="P29" s="21"/>
      <c r="Q29" s="21"/>
      <c r="U29" s="21"/>
      <c r="V29" s="21"/>
      <c r="Z29" s="21"/>
      <c r="AA29" s="21"/>
      <c r="AE29" s="21"/>
      <c r="AF29" s="21"/>
      <c r="AJ29" s="21"/>
      <c r="AK29" s="21"/>
      <c r="AO29" s="21"/>
      <c r="AP29" s="21"/>
      <c r="AT29" s="21"/>
      <c r="AU29" s="21"/>
      <c r="AY29" s="21"/>
      <c r="AZ29" s="21"/>
      <c r="BD29" s="21"/>
      <c r="BE29" s="21"/>
      <c r="BI29" s="21"/>
      <c r="BJ29" s="21"/>
      <c r="BK29" s="91" t="str">
        <f t="shared" si="35"/>
        <v>Harvey Lyons (J)</v>
      </c>
      <c r="BL29" s="91"/>
      <c r="BM29" s="44">
        <f>'Sunday XI batting'!AB8</f>
        <v>36</v>
      </c>
      <c r="BN29" s="38">
        <f t="shared" si="36"/>
        <v>4</v>
      </c>
      <c r="BO29" s="38">
        <f t="shared" si="37"/>
        <v>144</v>
      </c>
      <c r="BP29" s="21"/>
      <c r="BQ29" s="23"/>
      <c r="BR29" s="24"/>
      <c r="BS29" s="24"/>
      <c r="BW29" s="24"/>
      <c r="BX29" s="24"/>
      <c r="CA29" s="21"/>
      <c r="CB29" s="21"/>
      <c r="CC29" s="21"/>
      <c r="CG29" s="24"/>
      <c r="CH29" s="24"/>
      <c r="CL29" s="24"/>
      <c r="CM29" s="24"/>
      <c r="CQ29" s="24"/>
      <c r="CR29" s="24"/>
      <c r="CV29" s="24"/>
      <c r="CW29" s="24"/>
      <c r="DA29" s="24"/>
      <c r="DB29" s="24"/>
      <c r="DF29" s="24"/>
      <c r="DG29" s="24"/>
      <c r="DK29" s="24"/>
      <c r="DL29" s="24"/>
      <c r="DP29" s="24"/>
      <c r="DQ29" s="24"/>
      <c r="DU29" s="24"/>
      <c r="DV29" s="24"/>
      <c r="DZ29" s="24"/>
      <c r="EA29" s="24"/>
      <c r="EE29" s="24"/>
      <c r="EF29" s="24"/>
      <c r="EJ29" s="24"/>
      <c r="EK29" s="24"/>
      <c r="EO29" s="24"/>
      <c r="EP29" s="24"/>
      <c r="ET29" s="24"/>
      <c r="EU29" s="24"/>
      <c r="EY29" s="24"/>
      <c r="EZ29" s="24"/>
      <c r="FD29" s="24"/>
      <c r="FE29" s="24"/>
      <c r="FI29" s="24"/>
      <c r="FJ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2:202" x14ac:dyDescent="0.2">
      <c r="C30" s="21"/>
      <c r="E30" s="21"/>
      <c r="F30" s="21"/>
      <c r="G30" s="21"/>
      <c r="H30" s="21"/>
      <c r="J30" s="21"/>
      <c r="K30" s="21"/>
      <c r="L30" s="21"/>
      <c r="P30" s="21"/>
      <c r="Q30" s="21"/>
      <c r="U30" s="21"/>
      <c r="V30" s="21"/>
      <c r="Z30" s="21"/>
      <c r="AA30" s="21"/>
      <c r="AE30" s="21"/>
      <c r="AF30" s="21"/>
      <c r="AJ30" s="21"/>
      <c r="AK30" s="21"/>
      <c r="AO30" s="21"/>
      <c r="AP30" s="21"/>
      <c r="AT30" s="21"/>
      <c r="AU30" s="21"/>
      <c r="AY30" s="21"/>
      <c r="AZ30" s="21"/>
      <c r="BD30" s="21"/>
      <c r="BE30" s="21"/>
      <c r="BI30" s="21"/>
      <c r="BJ30" s="21"/>
      <c r="BK30" s="91" t="str">
        <f t="shared" si="35"/>
        <v>Omar Aziz (J)</v>
      </c>
      <c r="BL30" s="91"/>
      <c r="BM30" s="44">
        <f>'Sunday XI batting'!AB9</f>
        <v>47</v>
      </c>
      <c r="BN30" s="38">
        <f t="shared" si="36"/>
        <v>2</v>
      </c>
      <c r="BO30" s="38">
        <f t="shared" si="37"/>
        <v>94</v>
      </c>
      <c r="BP30" s="21"/>
      <c r="BQ30" s="23"/>
      <c r="BR30" s="24"/>
      <c r="BS30" s="24"/>
      <c r="BW30" s="24"/>
      <c r="BX30" s="24"/>
      <c r="CA30" s="21"/>
      <c r="CB30" s="21"/>
      <c r="CC30" s="21"/>
      <c r="CG30" s="24"/>
      <c r="CH30" s="24"/>
      <c r="CL30" s="24"/>
      <c r="CM30" s="24"/>
      <c r="CQ30" s="24"/>
      <c r="CR30" s="24"/>
      <c r="CV30" s="24"/>
      <c r="CW30" s="24"/>
      <c r="DA30" s="24"/>
      <c r="DB30" s="24"/>
      <c r="DF30" s="24"/>
      <c r="DG30" s="24"/>
      <c r="DK30" s="24"/>
      <c r="DL30" s="24"/>
      <c r="DP30" s="24"/>
      <c r="DQ30" s="24"/>
      <c r="DU30" s="24"/>
      <c r="DV30" s="24"/>
      <c r="DZ30" s="24"/>
      <c r="EA30" s="24"/>
      <c r="EE30" s="24"/>
      <c r="EF30" s="24"/>
      <c r="EJ30" s="24"/>
      <c r="EK30" s="24"/>
      <c r="EO30" s="24"/>
      <c r="EP30" s="24"/>
      <c r="ET30" s="24"/>
      <c r="EU30" s="24"/>
      <c r="EY30" s="24"/>
      <c r="EZ30" s="24"/>
      <c r="FD30" s="24"/>
      <c r="FE30" s="24"/>
      <c r="FI30" s="24"/>
      <c r="FJ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2:202" x14ac:dyDescent="0.2">
      <c r="C31" s="21"/>
      <c r="E31" s="21"/>
      <c r="F31" s="21"/>
      <c r="G31" s="21"/>
      <c r="H31" s="21"/>
      <c r="J31" s="21"/>
      <c r="K31" s="21"/>
      <c r="L31" s="21"/>
      <c r="P31" s="21"/>
      <c r="Q31" s="21"/>
      <c r="U31" s="21"/>
      <c r="V31" s="21"/>
      <c r="Z31" s="21"/>
      <c r="AA31" s="21"/>
      <c r="AE31" s="21"/>
      <c r="AF31" s="21"/>
      <c r="AJ31" s="21"/>
      <c r="AK31" s="21"/>
      <c r="AO31" s="21"/>
      <c r="AP31" s="21"/>
      <c r="AT31" s="21"/>
      <c r="AU31" s="21"/>
      <c r="AY31" s="21"/>
      <c r="AZ31" s="21"/>
      <c r="BD31" s="21"/>
      <c r="BE31" s="21"/>
      <c r="BI31" s="21"/>
      <c r="BJ31" s="21"/>
      <c r="BK31" s="91" t="str">
        <f t="shared" si="35"/>
        <v>Steve Rose</v>
      </c>
      <c r="BL31" s="91"/>
      <c r="BM31" s="44">
        <f>'Sunday XI batting'!AB7</f>
        <v>56</v>
      </c>
      <c r="BN31" s="38">
        <f t="shared" si="36"/>
        <v>3</v>
      </c>
      <c r="BO31" s="38">
        <f t="shared" si="37"/>
        <v>168</v>
      </c>
      <c r="BP31" s="21"/>
      <c r="BQ31" s="23"/>
      <c r="BR31" s="24"/>
      <c r="BS31" s="24"/>
      <c r="BW31" s="24"/>
      <c r="BX31" s="24"/>
      <c r="CA31" s="21"/>
      <c r="CB31" s="21"/>
      <c r="CC31" s="21"/>
      <c r="CG31" s="24"/>
      <c r="CH31" s="24"/>
      <c r="CL31" s="24"/>
      <c r="CM31" s="24"/>
      <c r="CQ31" s="24"/>
      <c r="CR31" s="24"/>
      <c r="CV31" s="24"/>
      <c r="CW31" s="24"/>
      <c r="DA31" s="24"/>
      <c r="DB31" s="24"/>
      <c r="DF31" s="24"/>
      <c r="DG31" s="24"/>
      <c r="DK31" s="24"/>
      <c r="DL31" s="24"/>
      <c r="DP31" s="24"/>
      <c r="DQ31" s="24"/>
      <c r="DU31" s="24"/>
      <c r="DV31" s="24"/>
      <c r="DZ31" s="24"/>
      <c r="EA31" s="24"/>
      <c r="EE31" s="24"/>
      <c r="EF31" s="24"/>
      <c r="EJ31" s="24"/>
      <c r="EK31" s="24"/>
      <c r="EO31" s="24"/>
      <c r="EP31" s="24"/>
      <c r="ET31" s="24"/>
      <c r="EU31" s="24"/>
      <c r="EY31" s="24"/>
      <c r="EZ31" s="24"/>
      <c r="FD31" s="24"/>
      <c r="FE31" s="24"/>
      <c r="FI31" s="24"/>
      <c r="FJ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2:202" x14ac:dyDescent="0.2">
      <c r="C32" s="21"/>
      <c r="E32" s="21"/>
      <c r="F32" s="21"/>
      <c r="G32" s="21"/>
      <c r="H32" s="21"/>
      <c r="J32" s="21"/>
      <c r="K32" s="21"/>
      <c r="L32" s="21"/>
      <c r="P32" s="21"/>
      <c r="Q32" s="21"/>
      <c r="U32" s="21"/>
      <c r="V32" s="21"/>
      <c r="Z32" s="21"/>
      <c r="AA32" s="21"/>
      <c r="AE32" s="21"/>
      <c r="AF32" s="21"/>
      <c r="AJ32" s="21"/>
      <c r="AK32" s="21"/>
      <c r="AO32" s="21"/>
      <c r="AP32" s="21"/>
      <c r="AT32" s="21"/>
      <c r="AU32" s="21"/>
      <c r="AY32" s="21"/>
      <c r="AZ32" s="21"/>
      <c r="BD32" s="21"/>
      <c r="BE32" s="21"/>
      <c r="BI32" s="21"/>
      <c r="BJ32" s="21"/>
      <c r="BK32" s="91" t="str">
        <f t="shared" si="35"/>
        <v>Kieron Sanderson (J)</v>
      </c>
      <c r="BL32" s="91"/>
      <c r="BM32" s="44">
        <f>'Sunday XI batting'!AB13</f>
        <v>102</v>
      </c>
      <c r="BN32" s="38">
        <f t="shared" si="36"/>
        <v>5</v>
      </c>
      <c r="BO32" s="38">
        <f t="shared" si="37"/>
        <v>510</v>
      </c>
      <c r="BP32" s="21"/>
      <c r="BQ32" s="23"/>
      <c r="BR32" s="24"/>
      <c r="CA32" s="21"/>
      <c r="CB32" s="21"/>
      <c r="CC32" s="21"/>
      <c r="CG32" s="24"/>
      <c r="CH32" s="24"/>
      <c r="CL32" s="24"/>
      <c r="CM32" s="24"/>
      <c r="CQ32" s="24"/>
      <c r="CR32" s="24"/>
      <c r="CV32" s="24"/>
      <c r="CW32" s="24"/>
      <c r="DA32" s="24"/>
      <c r="DB32" s="24"/>
      <c r="DF32" s="24"/>
      <c r="DG32" s="24"/>
      <c r="DK32" s="24"/>
      <c r="DL32" s="24"/>
      <c r="DP32" s="24"/>
      <c r="DQ32" s="24"/>
      <c r="DU32" s="24"/>
      <c r="DV32" s="24"/>
      <c r="DZ32" s="24"/>
      <c r="EA32" s="24"/>
      <c r="EE32" s="24"/>
      <c r="EF32" s="24"/>
      <c r="EJ32" s="24"/>
      <c r="EK32" s="24"/>
      <c r="EO32" s="24"/>
      <c r="EP32" s="24"/>
      <c r="ET32" s="24"/>
      <c r="EU32" s="24"/>
      <c r="EY32" s="24"/>
      <c r="EZ32" s="24"/>
      <c r="FD32" s="24"/>
      <c r="FE32" s="24"/>
      <c r="FI32" s="24"/>
      <c r="FJ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3:180" x14ac:dyDescent="0.2">
      <c r="C33" s="21"/>
      <c r="E33" s="21"/>
      <c r="F33" s="21"/>
      <c r="G33" s="21"/>
      <c r="H33" s="21"/>
      <c r="J33" s="21"/>
      <c r="K33" s="21"/>
      <c r="L33" s="21"/>
      <c r="P33" s="21"/>
      <c r="Q33" s="21"/>
      <c r="U33" s="21"/>
      <c r="V33" s="21"/>
      <c r="Z33" s="21"/>
      <c r="AA33" s="21"/>
      <c r="AE33" s="21"/>
      <c r="AF33" s="21"/>
      <c r="AJ33" s="21"/>
      <c r="AK33" s="21"/>
      <c r="AO33" s="21"/>
      <c r="AP33" s="21"/>
      <c r="AT33" s="21"/>
      <c r="AU33" s="21"/>
      <c r="AY33" s="21"/>
      <c r="AZ33" s="21"/>
      <c r="BD33" s="21"/>
      <c r="BE33" s="21"/>
      <c r="BI33" s="21"/>
      <c r="BJ33" s="21"/>
      <c r="BK33" s="91" t="str">
        <f t="shared" si="35"/>
        <v>Jack Hebden (J)</v>
      </c>
      <c r="BL33" s="91"/>
      <c r="BM33" s="44">
        <f>'Sunday XI batting'!AB12</f>
        <v>73</v>
      </c>
      <c r="BN33" s="38">
        <f t="shared" si="36"/>
        <v>6</v>
      </c>
      <c r="BO33" s="38">
        <f t="shared" si="37"/>
        <v>438</v>
      </c>
      <c r="BP33" s="21"/>
      <c r="BQ33" s="23"/>
      <c r="CA33" s="21"/>
      <c r="CB33" s="21"/>
      <c r="CC33" s="21"/>
      <c r="CG33" s="24"/>
      <c r="CH33" s="24"/>
      <c r="CL33" s="24"/>
      <c r="CM33" s="24"/>
      <c r="CQ33" s="24"/>
      <c r="CR33" s="24"/>
      <c r="CV33" s="24"/>
      <c r="CW33" s="24"/>
      <c r="DA33" s="24"/>
      <c r="DB33" s="24"/>
      <c r="DF33" s="24"/>
      <c r="DG33" s="24"/>
      <c r="DK33" s="24"/>
      <c r="DL33" s="24"/>
      <c r="DP33" s="24"/>
      <c r="DQ33" s="24"/>
      <c r="DU33" s="24"/>
      <c r="DV33" s="24"/>
      <c r="DZ33" s="24"/>
      <c r="EA33" s="24"/>
      <c r="EE33" s="24"/>
      <c r="EF33" s="24"/>
      <c r="EJ33" s="24"/>
      <c r="EK33" s="24"/>
      <c r="EO33" s="24"/>
      <c r="EP33" s="24"/>
      <c r="ET33" s="24"/>
      <c r="EU33" s="24"/>
      <c r="EY33" s="24"/>
      <c r="EZ33" s="24"/>
      <c r="FD33" s="24"/>
      <c r="FE33" s="24"/>
      <c r="FI33" s="24"/>
      <c r="FJ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3:180" x14ac:dyDescent="0.2">
      <c r="C34" s="21"/>
      <c r="E34" s="21"/>
      <c r="F34" s="21"/>
      <c r="G34" s="21"/>
      <c r="H34" s="21"/>
      <c r="J34" s="21"/>
      <c r="K34" s="21"/>
      <c r="L34" s="21"/>
      <c r="P34" s="21"/>
      <c r="Q34" s="21"/>
      <c r="U34" s="21"/>
      <c r="V34" s="21"/>
      <c r="Z34" s="21"/>
      <c r="AA34" s="21"/>
      <c r="AE34" s="21"/>
      <c r="AF34" s="21"/>
      <c r="AJ34" s="21"/>
      <c r="AK34" s="21"/>
      <c r="AO34" s="21"/>
      <c r="AP34" s="21"/>
      <c r="AT34" s="21"/>
      <c r="AU34" s="21"/>
      <c r="AY34" s="21"/>
      <c r="AZ34" s="21"/>
      <c r="BD34" s="21"/>
      <c r="BE34" s="21"/>
      <c r="BI34" s="21"/>
      <c r="BJ34" s="21"/>
      <c r="BK34" s="91" t="str">
        <f t="shared" si="35"/>
        <v>Warren Ekstraal</v>
      </c>
      <c r="BL34" s="91"/>
      <c r="BM34" s="49">
        <f>'Sunday XI batting'!AB13</f>
        <v>102</v>
      </c>
      <c r="BN34" s="38">
        <f t="shared" si="36"/>
        <v>7</v>
      </c>
      <c r="BO34" s="38">
        <f t="shared" si="37"/>
        <v>714</v>
      </c>
      <c r="BP34" s="21"/>
      <c r="BQ34" s="23"/>
      <c r="CA34" s="21"/>
      <c r="CB34" s="21"/>
      <c r="CC34" s="21"/>
      <c r="CG34" s="24"/>
      <c r="CH34" s="24"/>
      <c r="CL34" s="24"/>
      <c r="CM34" s="24"/>
      <c r="CQ34" s="24"/>
      <c r="CR34" s="24"/>
      <c r="CV34" s="24"/>
      <c r="CW34" s="24"/>
      <c r="DA34" s="24"/>
      <c r="DB34" s="24"/>
      <c r="DF34" s="24"/>
      <c r="DG34" s="24"/>
      <c r="DK34" s="24"/>
      <c r="DL34" s="24"/>
      <c r="DP34" s="24"/>
      <c r="DQ34" s="24"/>
      <c r="DU34" s="24"/>
      <c r="DV34" s="24"/>
      <c r="DZ34" s="24"/>
      <c r="EA34" s="24"/>
      <c r="EE34" s="24"/>
      <c r="EF34" s="24"/>
      <c r="EJ34" s="24"/>
      <c r="EK34" s="24"/>
      <c r="EO34" s="24"/>
      <c r="EP34" s="24"/>
      <c r="ET34" s="24"/>
      <c r="EU34" s="24"/>
      <c r="EY34" s="24"/>
      <c r="EZ34" s="24"/>
      <c r="FD34" s="24"/>
      <c r="FE34" s="24"/>
      <c r="FI34" s="24"/>
      <c r="FJ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3:180" x14ac:dyDescent="0.2">
      <c r="C35" s="21"/>
      <c r="E35" s="21"/>
      <c r="F35" s="21"/>
      <c r="G35" s="21"/>
      <c r="H35" s="21"/>
      <c r="J35" s="21"/>
      <c r="K35" s="21"/>
      <c r="L35" s="21"/>
      <c r="M35" s="24"/>
      <c r="N35" s="24"/>
      <c r="P35" s="21"/>
      <c r="Q35" s="21"/>
      <c r="R35" s="24"/>
      <c r="S35" s="24"/>
      <c r="U35" s="21"/>
      <c r="V35" s="21"/>
      <c r="W35" s="24"/>
      <c r="X35" s="24"/>
      <c r="Z35" s="21"/>
      <c r="AA35" s="21"/>
      <c r="AB35" s="24"/>
      <c r="AC35" s="24"/>
      <c r="AE35" s="21"/>
      <c r="AF35" s="21"/>
      <c r="AG35" s="24"/>
      <c r="AH35" s="24"/>
      <c r="AJ35" s="21"/>
      <c r="AK35" s="21"/>
      <c r="AL35" s="24"/>
      <c r="AM35" s="24"/>
      <c r="AO35" s="21"/>
      <c r="AP35" s="21"/>
      <c r="AQ35" s="24"/>
      <c r="AR35" s="24"/>
      <c r="AT35" s="21"/>
      <c r="AU35" s="21"/>
      <c r="AV35" s="24"/>
      <c r="AW35" s="24"/>
      <c r="AY35" s="21"/>
      <c r="AZ35" s="21"/>
      <c r="BA35" s="24"/>
      <c r="BB35" s="24"/>
      <c r="BD35" s="21"/>
      <c r="BE35" s="21"/>
      <c r="BF35" s="24"/>
      <c r="BG35" s="24"/>
      <c r="BI35" s="21"/>
      <c r="BJ35" s="21"/>
      <c r="BK35" s="91" t="str">
        <f t="shared" si="35"/>
        <v>Josh Haigh (J)</v>
      </c>
      <c r="BL35" s="91"/>
      <c r="BM35" s="50">
        <f>'Sunday XI batting'!AB15</f>
        <v>10</v>
      </c>
      <c r="BN35" s="38">
        <f t="shared" si="36"/>
        <v>0</v>
      </c>
      <c r="BO35" s="38">
        <f t="shared" si="37"/>
        <v>0</v>
      </c>
      <c r="BQ35" s="24"/>
    </row>
    <row r="36" spans="3:180" x14ac:dyDescent="0.2">
      <c r="C36" s="21"/>
      <c r="E36" s="22"/>
      <c r="F36" s="21"/>
      <c r="G36" s="23"/>
      <c r="H36" s="24"/>
      <c r="I36" s="24"/>
      <c r="J36" s="22"/>
      <c r="K36" s="21"/>
      <c r="L36" s="23"/>
      <c r="BK36" s="91" t="str">
        <f t="shared" si="35"/>
        <v>Anthony Ryder</v>
      </c>
      <c r="BL36" s="91"/>
      <c r="BM36" s="50">
        <f>'Sunday XI batting'!AB21</f>
        <v>19</v>
      </c>
      <c r="BN36" s="38">
        <f t="shared" si="36"/>
        <v>1</v>
      </c>
      <c r="BO36" s="38">
        <f t="shared" si="37"/>
        <v>19</v>
      </c>
    </row>
    <row r="37" spans="3:180" x14ac:dyDescent="0.2">
      <c r="BK37" s="91" t="str">
        <f t="shared" si="35"/>
        <v>Joe Plater (J)</v>
      </c>
      <c r="BL37" s="91"/>
      <c r="BM37" s="50">
        <f>'Sunday XI batting'!AB5</f>
        <v>263</v>
      </c>
      <c r="BN37" s="38">
        <f t="shared" si="36"/>
        <v>0</v>
      </c>
      <c r="BO37" s="38">
        <f>BM37*BN37</f>
        <v>0</v>
      </c>
    </row>
    <row r="38" spans="3:180" x14ac:dyDescent="0.2">
      <c r="BK38" s="91" t="str">
        <f t="shared" si="35"/>
        <v>Paul Hebden</v>
      </c>
      <c r="BL38" s="91"/>
      <c r="BM38" s="50">
        <f>'Sunday XI batting'!AB6</f>
        <v>127</v>
      </c>
      <c r="BN38" s="38">
        <f t="shared" si="36"/>
        <v>0</v>
      </c>
      <c r="BO38" s="38">
        <f t="shared" ref="BO38" si="38">BM38*BN38</f>
        <v>0</v>
      </c>
    </row>
    <row r="39" spans="3:180" x14ac:dyDescent="0.2">
      <c r="BK39" s="91" t="str">
        <f t="shared" si="35"/>
        <v>Ethan Ellis</v>
      </c>
      <c r="BL39" s="91"/>
      <c r="BM39" s="50">
        <f>'Sunday XI batting'!AB20</f>
        <v>0</v>
      </c>
      <c r="BN39" s="38">
        <f t="shared" si="36"/>
        <v>1</v>
      </c>
      <c r="BO39" s="38">
        <f t="shared" ref="BO39" si="39">BM39*BN39</f>
        <v>0</v>
      </c>
    </row>
    <row r="40" spans="3:180" x14ac:dyDescent="0.2">
      <c r="BK40" s="91" t="str">
        <f t="shared" si="35"/>
        <v>Dan Brooke-Mawson (J)</v>
      </c>
      <c r="BL40" s="91"/>
      <c r="BM40" s="50">
        <f>'Sunday XI batting'!AB19</f>
        <v>10</v>
      </c>
      <c r="BN40" s="38">
        <f t="shared" si="36"/>
        <v>0</v>
      </c>
      <c r="BO40" s="38">
        <f>BM40*BN40</f>
        <v>0</v>
      </c>
    </row>
    <row r="41" spans="3:180" x14ac:dyDescent="0.2">
      <c r="BK41" s="91" t="str">
        <f t="shared" si="35"/>
        <v>Alex Rose</v>
      </c>
      <c r="BL41" s="91"/>
      <c r="BM41" s="50">
        <f>'Sunday XI batting'!AB20</f>
        <v>0</v>
      </c>
      <c r="BN41" s="38">
        <f t="shared" si="36"/>
        <v>1</v>
      </c>
      <c r="BO41" s="38">
        <f t="shared" ref="BO41" si="40">BM41*BN41</f>
        <v>0</v>
      </c>
    </row>
    <row r="42" spans="3:180" x14ac:dyDescent="0.2">
      <c r="BK42" s="91" t="str">
        <f t="shared" si="35"/>
        <v>Hassan Hussain (J)</v>
      </c>
      <c r="BL42" s="91"/>
      <c r="BM42" s="50">
        <f>'Sunday XI batting'!AB21</f>
        <v>19</v>
      </c>
      <c r="BN42" s="38">
        <f t="shared" si="36"/>
        <v>0</v>
      </c>
      <c r="BO42" s="38">
        <f t="shared" ref="BO42" si="41">BM42*BN42</f>
        <v>0</v>
      </c>
    </row>
  </sheetData>
  <sheetProtection selectLockedCells="1" selectUnlockedCells="1"/>
  <sortState ref="BR6:BX7">
    <sortCondition ref="BV6:BV7"/>
  </sortState>
  <mergeCells count="42">
    <mergeCell ref="BK34:BL34"/>
    <mergeCell ref="BK35:BL35"/>
    <mergeCell ref="BK40:BL40"/>
    <mergeCell ref="BK41:BL41"/>
    <mergeCell ref="BK39:BL39"/>
    <mergeCell ref="BK38:BL38"/>
    <mergeCell ref="BK37:BL37"/>
    <mergeCell ref="BK36:BL36"/>
    <mergeCell ref="BK31:BL31"/>
    <mergeCell ref="BK32:BL32"/>
    <mergeCell ref="BK33:BL33"/>
    <mergeCell ref="BK30:BL30"/>
    <mergeCell ref="BK26:BL26"/>
    <mergeCell ref="BK27:BL27"/>
    <mergeCell ref="BK28:BL28"/>
    <mergeCell ref="BK29:BL29"/>
    <mergeCell ref="AL5:AN5"/>
    <mergeCell ref="AQ5:AS5"/>
    <mergeCell ref="AV5:AX5"/>
    <mergeCell ref="BA5:BC5"/>
    <mergeCell ref="BF5:BH5"/>
    <mergeCell ref="M5:O5"/>
    <mergeCell ref="R5:T5"/>
    <mergeCell ref="W5:Y5"/>
    <mergeCell ref="AB5:AD5"/>
    <mergeCell ref="AG5:AI5"/>
    <mergeCell ref="BK42:BL42"/>
    <mergeCell ref="BR3:BX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5:E5"/>
    <mergeCell ref="H5:J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  <ignoredErrors>
    <ignoredError sqref="BM36 BM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D25" sqref="D25"/>
    </sheetView>
  </sheetViews>
  <sheetFormatPr defaultRowHeight="12.75" x14ac:dyDescent="0.2"/>
  <cols>
    <col min="1" max="1" width="16.42578125" customWidth="1"/>
    <col min="2" max="2" width="8.42578125" customWidth="1"/>
    <col min="4" max="5" width="9.140625" style="1"/>
    <col min="6" max="6" width="12" style="1" customWidth="1"/>
    <col min="7" max="7" width="3" style="1" customWidth="1"/>
  </cols>
  <sheetData>
    <row r="1" spans="1:7" x14ac:dyDescent="0.2">
      <c r="A1" s="10" t="s">
        <v>52</v>
      </c>
      <c r="B1" s="45"/>
    </row>
    <row r="2" spans="1:7" x14ac:dyDescent="0.2">
      <c r="A2" s="10" t="s">
        <v>53</v>
      </c>
      <c r="B2" s="45"/>
      <c r="D2" s="1" t="s">
        <v>54</v>
      </c>
      <c r="E2" s="1" t="s">
        <v>55</v>
      </c>
      <c r="F2" s="46" t="s">
        <v>56</v>
      </c>
    </row>
    <row r="3" spans="1:7" x14ac:dyDescent="0.2">
      <c r="A3" s="10" t="s">
        <v>57</v>
      </c>
      <c r="B3" s="45"/>
    </row>
    <row r="4" spans="1:7" x14ac:dyDescent="0.2">
      <c r="A4" s="10" t="s">
        <v>41</v>
      </c>
      <c r="B4" s="45"/>
      <c r="C4">
        <v>1</v>
      </c>
      <c r="D4" s="1" t="s">
        <v>58</v>
      </c>
      <c r="E4" s="46" t="s">
        <v>59</v>
      </c>
      <c r="F4" s="1" t="s">
        <v>60</v>
      </c>
    </row>
    <row r="5" spans="1:7" x14ac:dyDescent="0.2">
      <c r="A5" s="10" t="s">
        <v>46</v>
      </c>
      <c r="B5" s="45"/>
      <c r="C5">
        <v>2</v>
      </c>
      <c r="D5" s="1" t="s">
        <v>61</v>
      </c>
      <c r="E5" s="1" t="s">
        <v>62</v>
      </c>
      <c r="F5" s="1" t="s">
        <v>63</v>
      </c>
    </row>
    <row r="6" spans="1:7" x14ac:dyDescent="0.2">
      <c r="A6" s="10" t="s">
        <v>16</v>
      </c>
      <c r="B6" s="45"/>
      <c r="C6">
        <v>3</v>
      </c>
      <c r="D6" s="1" t="s">
        <v>64</v>
      </c>
      <c r="E6" s="1" t="s">
        <v>65</v>
      </c>
      <c r="F6" s="1" t="s">
        <v>64</v>
      </c>
    </row>
    <row r="7" spans="1:7" x14ac:dyDescent="0.2">
      <c r="A7" s="10" t="s">
        <v>44</v>
      </c>
      <c r="B7" s="45"/>
      <c r="C7">
        <v>4</v>
      </c>
      <c r="D7" s="1" t="s">
        <v>66</v>
      </c>
      <c r="E7" s="1" t="s">
        <v>67</v>
      </c>
      <c r="F7" s="1" t="s">
        <v>68</v>
      </c>
    </row>
    <row r="8" spans="1:7" x14ac:dyDescent="0.2">
      <c r="A8" s="10" t="s">
        <v>9</v>
      </c>
      <c r="B8" s="45"/>
      <c r="C8">
        <v>5</v>
      </c>
      <c r="D8" s="1" t="s">
        <v>69</v>
      </c>
      <c r="E8" s="46" t="s">
        <v>70</v>
      </c>
      <c r="F8" s="1" t="s">
        <v>71</v>
      </c>
      <c r="G8" s="1">
        <v>5</v>
      </c>
    </row>
    <row r="9" spans="1:7" x14ac:dyDescent="0.2">
      <c r="A9" s="10" t="s">
        <v>45</v>
      </c>
      <c r="B9" s="45"/>
      <c r="C9">
        <v>6</v>
      </c>
      <c r="D9" s="1" t="s">
        <v>72</v>
      </c>
      <c r="E9" s="1" t="s">
        <v>73</v>
      </c>
    </row>
    <row r="10" spans="1:7" x14ac:dyDescent="0.2">
      <c r="A10" s="10" t="s">
        <v>50</v>
      </c>
      <c r="B10" s="45"/>
      <c r="C10">
        <v>7</v>
      </c>
      <c r="D10" s="1" t="s">
        <v>74</v>
      </c>
      <c r="E10" s="46" t="s">
        <v>60</v>
      </c>
      <c r="F10" s="1" t="s">
        <v>75</v>
      </c>
    </row>
    <row r="11" spans="1:7" x14ac:dyDescent="0.2">
      <c r="A11" s="10" t="s">
        <v>18</v>
      </c>
      <c r="B11" s="45"/>
      <c r="C11">
        <v>8</v>
      </c>
      <c r="D11" s="1" t="s">
        <v>76</v>
      </c>
      <c r="E11" s="1" t="s">
        <v>69</v>
      </c>
      <c r="F11" s="1" t="s">
        <v>59</v>
      </c>
    </row>
    <row r="12" spans="1:7" x14ac:dyDescent="0.2">
      <c r="A12" s="10" t="s">
        <v>17</v>
      </c>
      <c r="B12" s="45"/>
      <c r="C12">
        <v>9</v>
      </c>
      <c r="D12" s="1" t="s">
        <v>77</v>
      </c>
      <c r="E12" s="1" t="s">
        <v>78</v>
      </c>
      <c r="F12" s="1" t="s">
        <v>70</v>
      </c>
    </row>
    <row r="13" spans="1:7" x14ac:dyDescent="0.2">
      <c r="A13" s="10" t="s">
        <v>40</v>
      </c>
      <c r="B13" s="45"/>
      <c r="C13">
        <v>10</v>
      </c>
      <c r="D13" s="1" t="s">
        <v>79</v>
      </c>
      <c r="E13" s="1" t="s">
        <v>80</v>
      </c>
      <c r="F13" s="1" t="s">
        <v>60</v>
      </c>
    </row>
    <row r="14" spans="1:7" x14ac:dyDescent="0.2">
      <c r="A14" s="10" t="s">
        <v>81</v>
      </c>
      <c r="B14" s="45"/>
      <c r="C14">
        <v>11</v>
      </c>
      <c r="D14" s="1" t="s">
        <v>82</v>
      </c>
      <c r="E14" s="1" t="s">
        <v>83</v>
      </c>
      <c r="F14" s="1" t="s">
        <v>84</v>
      </c>
    </row>
    <row r="15" spans="1:7" x14ac:dyDescent="0.2">
      <c r="A15" s="10" t="s">
        <v>38</v>
      </c>
      <c r="B15" s="45"/>
      <c r="E15" s="1" t="s">
        <v>85</v>
      </c>
      <c r="F15" s="1" t="s">
        <v>86</v>
      </c>
    </row>
    <row r="16" spans="1:7" x14ac:dyDescent="0.2">
      <c r="A16" s="10" t="s">
        <v>10</v>
      </c>
      <c r="B16" s="45"/>
      <c r="E16" s="1" t="s">
        <v>87</v>
      </c>
      <c r="F16" s="1" t="s">
        <v>88</v>
      </c>
      <c r="G16" s="1">
        <v>6</v>
      </c>
    </row>
    <row r="17" spans="1:7" x14ac:dyDescent="0.2">
      <c r="A17" s="10" t="s">
        <v>89</v>
      </c>
      <c r="B17" s="45"/>
      <c r="E17" s="46" t="s">
        <v>84</v>
      </c>
    </row>
    <row r="18" spans="1:7" x14ac:dyDescent="0.2">
      <c r="A18" s="10" t="s">
        <v>39</v>
      </c>
      <c r="B18" s="45"/>
      <c r="E18" s="46" t="s">
        <v>86</v>
      </c>
    </row>
    <row r="19" spans="1:7" x14ac:dyDescent="0.2">
      <c r="A19" s="10" t="s">
        <v>13</v>
      </c>
      <c r="B19" s="45"/>
      <c r="E19" s="1" t="s">
        <v>86</v>
      </c>
    </row>
    <row r="20" spans="1:7" x14ac:dyDescent="0.2">
      <c r="A20" s="47" t="s">
        <v>90</v>
      </c>
      <c r="B20" s="48"/>
      <c r="E20" s="1" t="s">
        <v>91</v>
      </c>
    </row>
    <row r="21" spans="1:7" x14ac:dyDescent="0.2">
      <c r="A21" s="10" t="s">
        <v>92</v>
      </c>
      <c r="B21" s="45"/>
      <c r="E21" s="46" t="s">
        <v>88</v>
      </c>
    </row>
    <row r="22" spans="1:7" x14ac:dyDescent="0.2">
      <c r="A22" s="10" t="s">
        <v>19</v>
      </c>
      <c r="B22" s="45"/>
      <c r="E22" s="1" t="s">
        <v>93</v>
      </c>
    </row>
    <row r="23" spans="1:7" x14ac:dyDescent="0.2">
      <c r="A23" s="10" t="s">
        <v>15</v>
      </c>
      <c r="B23" s="45"/>
    </row>
    <row r="24" spans="1:7" x14ac:dyDescent="0.2">
      <c r="A24" s="10" t="s">
        <v>42</v>
      </c>
      <c r="B24" s="45"/>
      <c r="D24" s="1">
        <v>11</v>
      </c>
      <c r="E24" s="1">
        <v>13</v>
      </c>
      <c r="G24" s="1">
        <v>11</v>
      </c>
    </row>
    <row r="25" spans="1:7" x14ac:dyDescent="0.2">
      <c r="A25" s="10" t="s">
        <v>48</v>
      </c>
      <c r="B25" s="45"/>
    </row>
    <row r="26" spans="1:7" x14ac:dyDescent="0.2">
      <c r="A26" s="10" t="s">
        <v>14</v>
      </c>
      <c r="B26" s="45"/>
    </row>
    <row r="27" spans="1:7" x14ac:dyDescent="0.2">
      <c r="A27" s="10" t="s">
        <v>43</v>
      </c>
      <c r="B27" s="45"/>
    </row>
    <row r="28" spans="1:7" x14ac:dyDescent="0.2">
      <c r="A28" s="10" t="s">
        <v>94</v>
      </c>
      <c r="B28" s="45"/>
    </row>
    <row r="29" spans="1:7" x14ac:dyDescent="0.2">
      <c r="A29" s="10" t="s">
        <v>11</v>
      </c>
      <c r="B29" s="45"/>
    </row>
    <row r="30" spans="1:7" x14ac:dyDescent="0.2">
      <c r="A30" s="10" t="s">
        <v>12</v>
      </c>
      <c r="B30" s="45"/>
    </row>
    <row r="31" spans="1:7" x14ac:dyDescent="0.2">
      <c r="A31" s="47" t="s">
        <v>47</v>
      </c>
      <c r="B31" s="48"/>
    </row>
    <row r="32" spans="1:7" x14ac:dyDescent="0.2">
      <c r="A32" s="47" t="s">
        <v>49</v>
      </c>
      <c r="B32" s="48"/>
    </row>
    <row r="33" spans="1:2" x14ac:dyDescent="0.2">
      <c r="A33" s="47" t="s">
        <v>95</v>
      </c>
      <c r="B33" s="48"/>
    </row>
    <row r="34" spans="1:2" x14ac:dyDescent="0.2">
      <c r="A34" s="47" t="s">
        <v>96</v>
      </c>
      <c r="B34" s="48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1st XI batting</vt:lpstr>
      <vt:lpstr>1st XI bowling</vt:lpstr>
      <vt:lpstr>2nd XI batting</vt:lpstr>
      <vt:lpstr>2nd XI bowling</vt:lpstr>
      <vt:lpstr>Sunday XI batting</vt:lpstr>
      <vt:lpstr>Sunday XI bowling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 Farrell</cp:lastModifiedBy>
  <dcterms:created xsi:type="dcterms:W3CDTF">2011-05-21T18:48:39Z</dcterms:created>
  <dcterms:modified xsi:type="dcterms:W3CDTF">2015-09-08T21:54:42Z</dcterms:modified>
</cp:coreProperties>
</file>